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Amicidellosport\Documents\Gare\valligiano\2018\"/>
    </mc:Choice>
  </mc:AlternateContent>
  <bookViews>
    <workbookView xWindow="-15" yWindow="-15" windowWidth="9555" windowHeight="2820" tabRatio="694" firstSheet="19" activeTab="24"/>
  </bookViews>
  <sheets>
    <sheet name="CLASS.PULCINI f" sheetId="34" r:id="rId1"/>
    <sheet name="CLASS.PULCINI m" sheetId="33" r:id="rId2"/>
    <sheet name="CLASS.CUCCIOLI.m" sheetId="4" r:id="rId3"/>
    <sheet name="CLASS.CUCCIOLI.f" sheetId="5" r:id="rId4"/>
    <sheet name="CLASS.ESORDIENTI.m" sheetId="6" r:id="rId5"/>
    <sheet name="CLASS.ESORDIENTI.f" sheetId="7" r:id="rId6"/>
    <sheet name="CLASS.RAGAZZI" sheetId="8" r:id="rId7"/>
    <sheet name="CLASS.RAGAZZE" sheetId="9" r:id="rId8"/>
    <sheet name="CLASS.CADETTI" sheetId="10" r:id="rId9"/>
    <sheet name="CLASS.CADETTE" sheetId="11" r:id="rId10"/>
    <sheet name="CLASS.ALLIEVI" sheetId="12" r:id="rId11"/>
    <sheet name="CLASS.ALLIEVE" sheetId="13" r:id="rId12"/>
    <sheet name="CLASS.JUNIOR.m" sheetId="14" r:id="rId13"/>
    <sheet name="CLASS.JUNIOR.f" sheetId="15" r:id="rId14"/>
    <sheet name="CLASS.SENIOR.m" sheetId="16" r:id="rId15"/>
    <sheet name="CLASS.SENIOR.f" sheetId="17" r:id="rId16"/>
    <sheet name="CLASS.AMATORI_A.m" sheetId="25" r:id="rId17"/>
    <sheet name="CLASS.AMATORI_A.f" sheetId="27" r:id="rId18"/>
    <sheet name="CLASS.AMATORI_B.m" sheetId="26" r:id="rId19"/>
    <sheet name="CLASS.AMATORI_B.f" sheetId="28" r:id="rId20"/>
    <sheet name="CLASS.ADULTI.m" sheetId="31" r:id="rId21"/>
    <sheet name="CLASS.ADULTI.f" sheetId="32" r:id="rId22"/>
    <sheet name="CLASS.PIONIERI.m" sheetId="35" r:id="rId23"/>
    <sheet name="CLASS.PIONIERI.f" sheetId="36" r:id="rId24"/>
    <sheet name="SOCIETà" sheetId="20" r:id="rId25"/>
    <sheet name="PUNT.SOC." sheetId="21" r:id="rId26"/>
    <sheet name="STAMPA CLASS" sheetId="24" r:id="rId27"/>
  </sheets>
  <externalReferences>
    <externalReference r:id="rId28"/>
    <externalReference r:id="rId29"/>
    <externalReference r:id="rId30"/>
    <externalReference r:id="rId31"/>
    <externalReference r:id="rId32"/>
    <externalReference r:id="rId33"/>
  </externalReferences>
  <definedNames>
    <definedName name="_xlnm._FilterDatabase" localSheetId="16" hidden="1">CLASS.AMATORI_A.m!$B$3:$J$43</definedName>
    <definedName name="_xlnm._FilterDatabase" localSheetId="2" hidden="1">CLASS.CUCCIOLI.m!$B$3:$J$67</definedName>
    <definedName name="_xlnm.Print_Titles" localSheetId="21">CLASS.ADULTI.f!$3:$3</definedName>
    <definedName name="_xlnm.Print_Titles" localSheetId="20">CLASS.ADULTI.m!$3:$3</definedName>
    <definedName name="_xlnm.Print_Titles" localSheetId="11">CLASS.ALLIEVE!$3:$3</definedName>
    <definedName name="_xlnm.Print_Titles" localSheetId="10">CLASS.ALLIEVI!$3:$3</definedName>
    <definedName name="_xlnm.Print_Titles" localSheetId="17">CLASS.AMATORI_A.f!$3:$3</definedName>
    <definedName name="_xlnm.Print_Titles" localSheetId="16">CLASS.AMATORI_A.m!$3:$3</definedName>
    <definedName name="_xlnm.Print_Titles" localSheetId="19">CLASS.AMATORI_B.f!$3:$3</definedName>
    <definedName name="_xlnm.Print_Titles" localSheetId="18">CLASS.AMATORI_B.m!$3:$3</definedName>
    <definedName name="_xlnm.Print_Titles" localSheetId="9">CLASS.CADETTE!$3:$3</definedName>
    <definedName name="_xlnm.Print_Titles" localSheetId="8">CLASS.CADETTI!$3:$3</definedName>
    <definedName name="_xlnm.Print_Titles" localSheetId="3">CLASS.CUCCIOLI.f!$3:$3</definedName>
    <definedName name="_xlnm.Print_Titles" localSheetId="2">CLASS.CUCCIOLI.m!$3:$3</definedName>
    <definedName name="_xlnm.Print_Titles" localSheetId="5">CLASS.ESORDIENTI.f!$3:$3</definedName>
    <definedName name="_xlnm.Print_Titles" localSheetId="4">CLASS.ESORDIENTI.m!$3:$3</definedName>
    <definedName name="_xlnm.Print_Titles" localSheetId="13">CLASS.JUNIOR.f!$3:$3</definedName>
    <definedName name="_xlnm.Print_Titles" localSheetId="12">CLASS.JUNIOR.m!$3:$3</definedName>
    <definedName name="_xlnm.Print_Titles" localSheetId="1">'CLASS.PULCINI m'!$3:$3</definedName>
    <definedName name="_xlnm.Print_Titles" localSheetId="7">CLASS.RAGAZZE!$3:$3</definedName>
    <definedName name="_xlnm.Print_Titles" localSheetId="6">CLASS.RAGAZZI!$3:$3</definedName>
    <definedName name="_xlnm.Print_Titles" localSheetId="15">CLASS.SENIOR.f!$3:$3</definedName>
    <definedName name="_xlnm.Print_Titles" localSheetId="14">CLASS.SENIOR.m!$3:$3</definedName>
    <definedName name="_xlnm.Print_Titles" localSheetId="24">SOCIETà!$A:$A</definedName>
  </definedNames>
  <calcPr calcId="152511"/>
</workbook>
</file>

<file path=xl/calcChain.xml><?xml version="1.0" encoding="utf-8"?>
<calcChain xmlns="http://schemas.openxmlformats.org/spreadsheetml/2006/main">
  <c r="G4" i="35" l="1"/>
  <c r="G5" i="35"/>
  <c r="G6" i="35"/>
  <c r="G7" i="35"/>
  <c r="G8" i="35"/>
  <c r="E4" i="35"/>
  <c r="D4" i="35"/>
  <c r="C4" i="35"/>
  <c r="C18" i="27"/>
  <c r="D18" i="27"/>
  <c r="E18" i="27"/>
  <c r="G18" i="27"/>
  <c r="C19" i="27"/>
  <c r="D19" i="27"/>
  <c r="E19" i="27"/>
  <c r="G19" i="27"/>
  <c r="C20" i="27"/>
  <c r="D20" i="27"/>
  <c r="E20" i="27"/>
  <c r="G20" i="27"/>
  <c r="C21" i="27"/>
  <c r="D21" i="27"/>
  <c r="E21" i="27"/>
  <c r="G21" i="27"/>
  <c r="C22" i="27"/>
  <c r="D22" i="27"/>
  <c r="E22" i="27"/>
  <c r="G22" i="27"/>
  <c r="C23" i="27"/>
  <c r="D23" i="27"/>
  <c r="E23" i="27"/>
  <c r="G23" i="27"/>
  <c r="C24" i="27"/>
  <c r="D24" i="27"/>
  <c r="E24" i="27"/>
  <c r="G24" i="27"/>
  <c r="C25" i="27"/>
  <c r="D25" i="27"/>
  <c r="E25" i="27"/>
  <c r="G25" i="27"/>
  <c r="C26" i="27"/>
  <c r="D26" i="27"/>
  <c r="E26" i="27"/>
  <c r="G26" i="27"/>
  <c r="C27" i="27"/>
  <c r="D27" i="27"/>
  <c r="E27" i="27"/>
  <c r="G27" i="27"/>
  <c r="C28" i="27"/>
  <c r="D28" i="27"/>
  <c r="E28" i="27"/>
  <c r="G28" i="27"/>
  <c r="B29" i="27"/>
  <c r="C29" i="27"/>
  <c r="D29" i="27"/>
  <c r="E29" i="27"/>
  <c r="F29" i="27"/>
  <c r="G29" i="27"/>
  <c r="B30" i="27"/>
  <c r="C30" i="27"/>
  <c r="D30" i="27"/>
  <c r="E30" i="27"/>
  <c r="F30" i="27"/>
  <c r="G30" i="27"/>
  <c r="C9" i="11"/>
  <c r="D9" i="11"/>
  <c r="E9" i="11"/>
  <c r="G9" i="11"/>
  <c r="C10" i="11"/>
  <c r="D10" i="11"/>
  <c r="E10" i="11"/>
  <c r="G10" i="11"/>
  <c r="C11" i="11"/>
  <c r="D11" i="11"/>
  <c r="E11" i="11"/>
  <c r="G11" i="11"/>
  <c r="C12" i="11"/>
  <c r="D12" i="11"/>
  <c r="E12" i="11"/>
  <c r="G12" i="11"/>
  <c r="C13" i="11"/>
  <c r="D13" i="11"/>
  <c r="E13" i="11"/>
  <c r="G13" i="11"/>
  <c r="C14" i="11"/>
  <c r="D14" i="11"/>
  <c r="E14" i="11"/>
  <c r="G14" i="11"/>
  <c r="C15" i="11"/>
  <c r="D15" i="11"/>
  <c r="E15" i="11"/>
  <c r="G15" i="11"/>
  <c r="C16" i="11"/>
  <c r="D16" i="11"/>
  <c r="E16" i="11"/>
  <c r="G16" i="11"/>
  <c r="C17" i="11"/>
  <c r="D17" i="11"/>
  <c r="E17" i="11"/>
  <c r="G17" i="11"/>
  <c r="C4" i="36" l="1"/>
  <c r="C5" i="36"/>
  <c r="C6" i="36"/>
  <c r="C7" i="36"/>
  <c r="D4" i="36"/>
  <c r="C8" i="36"/>
  <c r="C9" i="36"/>
  <c r="C10" i="36"/>
  <c r="C11" i="36"/>
  <c r="C12" i="36"/>
  <c r="G5" i="36"/>
  <c r="G6" i="36"/>
  <c r="G7" i="36"/>
  <c r="G8" i="36"/>
  <c r="G9" i="36"/>
  <c r="G10" i="36"/>
  <c r="G11" i="36"/>
  <c r="G12" i="36"/>
  <c r="G13" i="36"/>
  <c r="G14" i="36"/>
  <c r="G15" i="36"/>
  <c r="G16" i="36"/>
  <c r="G17" i="36"/>
  <c r="G18" i="36"/>
  <c r="G19" i="36"/>
  <c r="G20" i="36"/>
  <c r="G21" i="36"/>
  <c r="G22" i="36"/>
  <c r="G4" i="36"/>
  <c r="C26" i="20" s="1"/>
  <c r="E5" i="36"/>
  <c r="E6" i="36"/>
  <c r="E7" i="36"/>
  <c r="E8" i="36"/>
  <c r="E9" i="36"/>
  <c r="E10" i="36"/>
  <c r="E11" i="36"/>
  <c r="E12" i="36"/>
  <c r="E13" i="36"/>
  <c r="E14" i="36"/>
  <c r="E15" i="36"/>
  <c r="E16" i="36"/>
  <c r="E17" i="36"/>
  <c r="E18" i="36"/>
  <c r="E19" i="36"/>
  <c r="E20" i="36"/>
  <c r="E21" i="36"/>
  <c r="E22" i="36"/>
  <c r="E4" i="36"/>
  <c r="D5" i="36"/>
  <c r="D6" i="36"/>
  <c r="D7" i="36"/>
  <c r="D8" i="36"/>
  <c r="D9" i="36"/>
  <c r="D10" i="36"/>
  <c r="D11" i="36"/>
  <c r="D12" i="36"/>
  <c r="D13" i="36"/>
  <c r="D14" i="36"/>
  <c r="D15" i="36"/>
  <c r="D16" i="36"/>
  <c r="D17" i="36"/>
  <c r="D18" i="36"/>
  <c r="D19" i="36"/>
  <c r="D20" i="36"/>
  <c r="H34" i="36"/>
  <c r="G34" i="36"/>
  <c r="F34" i="36"/>
  <c r="E34" i="36"/>
  <c r="D34" i="36"/>
  <c r="C34" i="36"/>
  <c r="B34" i="36"/>
  <c r="H33" i="36"/>
  <c r="G33" i="36"/>
  <c r="F33" i="36"/>
  <c r="E33" i="36"/>
  <c r="D33" i="36"/>
  <c r="C33" i="36"/>
  <c r="B33" i="36"/>
  <c r="H32" i="36"/>
  <c r="G32" i="36"/>
  <c r="F32" i="36"/>
  <c r="E32" i="36"/>
  <c r="D32" i="36"/>
  <c r="C32" i="36"/>
  <c r="B32" i="36"/>
  <c r="H31" i="36"/>
  <c r="G31" i="36"/>
  <c r="F31" i="36"/>
  <c r="E31" i="36"/>
  <c r="D31" i="36"/>
  <c r="C31" i="36"/>
  <c r="B31" i="36"/>
  <c r="H30" i="36"/>
  <c r="G30" i="36"/>
  <c r="F30" i="36"/>
  <c r="E30" i="36"/>
  <c r="D30" i="36"/>
  <c r="C30" i="36"/>
  <c r="B30" i="36"/>
  <c r="H29" i="36"/>
  <c r="G29" i="36"/>
  <c r="F29" i="36"/>
  <c r="E29" i="36"/>
  <c r="D29" i="36"/>
  <c r="C29" i="36"/>
  <c r="B29" i="36"/>
  <c r="H28" i="36"/>
  <c r="G28" i="36"/>
  <c r="F28" i="36"/>
  <c r="E28" i="36"/>
  <c r="D28" i="36"/>
  <c r="C28" i="36"/>
  <c r="B28" i="36"/>
  <c r="H27" i="36"/>
  <c r="G27" i="36"/>
  <c r="F27" i="36"/>
  <c r="E27" i="36"/>
  <c r="D27" i="36"/>
  <c r="C27" i="36"/>
  <c r="B27" i="36"/>
  <c r="H26" i="36"/>
  <c r="G26" i="36"/>
  <c r="F26" i="36"/>
  <c r="E26" i="36"/>
  <c r="D26" i="36"/>
  <c r="C26" i="36"/>
  <c r="B26" i="36"/>
  <c r="H25" i="36"/>
  <c r="G25" i="36"/>
  <c r="F25" i="36"/>
  <c r="E25" i="36"/>
  <c r="D25" i="36"/>
  <c r="C25" i="36"/>
  <c r="B25" i="36"/>
  <c r="H24" i="36"/>
  <c r="G24" i="36"/>
  <c r="F24" i="36"/>
  <c r="E24" i="36"/>
  <c r="D24" i="36"/>
  <c r="C24" i="36"/>
  <c r="B24" i="36"/>
  <c r="H23" i="36"/>
  <c r="G23" i="36"/>
  <c r="F23" i="36"/>
  <c r="E23" i="36"/>
  <c r="D23" i="36"/>
  <c r="C23" i="36"/>
  <c r="B23" i="36"/>
  <c r="H22" i="36"/>
  <c r="F22" i="36"/>
  <c r="D22" i="36"/>
  <c r="C22" i="36"/>
  <c r="B22" i="36"/>
  <c r="H21" i="36"/>
  <c r="F21" i="36"/>
  <c r="D21" i="36"/>
  <c r="C21" i="36"/>
  <c r="B21" i="36"/>
  <c r="H20" i="36"/>
  <c r="F20" i="36"/>
  <c r="C20" i="36"/>
  <c r="B20" i="36"/>
  <c r="H19" i="36"/>
  <c r="F19" i="36"/>
  <c r="C19" i="36"/>
  <c r="B19" i="36"/>
  <c r="H18" i="36"/>
  <c r="F18" i="36"/>
  <c r="C18" i="36"/>
  <c r="B18" i="36"/>
  <c r="H17" i="36"/>
  <c r="F17" i="36"/>
  <c r="C17" i="36"/>
  <c r="B17" i="36"/>
  <c r="H16" i="36"/>
  <c r="F16" i="36"/>
  <c r="C16" i="36"/>
  <c r="B16" i="36"/>
  <c r="H15" i="36"/>
  <c r="F15" i="36"/>
  <c r="C15" i="36"/>
  <c r="B15" i="36"/>
  <c r="F14" i="36"/>
  <c r="C14" i="36"/>
  <c r="B14" i="36"/>
  <c r="F13" i="36"/>
  <c r="C13" i="36"/>
  <c r="B13" i="36"/>
  <c r="B12" i="36"/>
  <c r="B11" i="36"/>
  <c r="B10" i="36"/>
  <c r="B9" i="36"/>
  <c r="B8" i="36"/>
  <c r="H34" i="35"/>
  <c r="G34" i="35"/>
  <c r="F34" i="35"/>
  <c r="E34" i="35"/>
  <c r="D34" i="35"/>
  <c r="C34" i="35"/>
  <c r="B34" i="35"/>
  <c r="H33" i="35"/>
  <c r="G33" i="35"/>
  <c r="F33" i="35"/>
  <c r="E33" i="35"/>
  <c r="D33" i="35"/>
  <c r="C33" i="35"/>
  <c r="B33" i="35"/>
  <c r="H32" i="35"/>
  <c r="G32" i="35"/>
  <c r="F32" i="35"/>
  <c r="E32" i="35"/>
  <c r="D32" i="35"/>
  <c r="C32" i="35"/>
  <c r="B32" i="35"/>
  <c r="H31" i="35"/>
  <c r="G31" i="35"/>
  <c r="F31" i="35"/>
  <c r="E31" i="35"/>
  <c r="D31" i="35"/>
  <c r="C31" i="35"/>
  <c r="B31" i="35"/>
  <c r="H30" i="35"/>
  <c r="G30" i="35"/>
  <c r="F30" i="35"/>
  <c r="E30" i="35"/>
  <c r="D30" i="35"/>
  <c r="C30" i="35"/>
  <c r="B30" i="35"/>
  <c r="H29" i="35"/>
  <c r="G29" i="35"/>
  <c r="F29" i="35"/>
  <c r="E29" i="35"/>
  <c r="D29" i="35"/>
  <c r="C29" i="35"/>
  <c r="B29" i="35"/>
  <c r="H28" i="35"/>
  <c r="G28" i="35"/>
  <c r="F28" i="35"/>
  <c r="E28" i="35"/>
  <c r="D28" i="35"/>
  <c r="C28" i="35"/>
  <c r="B28" i="35"/>
  <c r="H27" i="35"/>
  <c r="G27" i="35"/>
  <c r="F27" i="35"/>
  <c r="E27" i="35"/>
  <c r="D27" i="35"/>
  <c r="C27" i="35"/>
  <c r="B27" i="35"/>
  <c r="H26" i="35"/>
  <c r="G26" i="35"/>
  <c r="F26" i="35"/>
  <c r="E26" i="35"/>
  <c r="D26" i="35"/>
  <c r="C26" i="35"/>
  <c r="B26" i="35"/>
  <c r="H25" i="35"/>
  <c r="G25" i="35"/>
  <c r="F25" i="35"/>
  <c r="E25" i="35"/>
  <c r="D25" i="35"/>
  <c r="C25" i="35"/>
  <c r="B25" i="35"/>
  <c r="H24" i="35"/>
  <c r="G24" i="35"/>
  <c r="F24" i="35"/>
  <c r="E24" i="35"/>
  <c r="D24" i="35"/>
  <c r="C24" i="35"/>
  <c r="B24" i="35"/>
  <c r="H23" i="35"/>
  <c r="G23" i="35"/>
  <c r="F23" i="35"/>
  <c r="E23" i="35"/>
  <c r="D23" i="35"/>
  <c r="C23" i="35"/>
  <c r="B23" i="35"/>
  <c r="H22" i="35"/>
  <c r="G22" i="35"/>
  <c r="F22" i="35"/>
  <c r="E22" i="35"/>
  <c r="D22" i="35"/>
  <c r="C22" i="35"/>
  <c r="B22" i="35"/>
  <c r="H21" i="35"/>
  <c r="G21" i="35"/>
  <c r="F21" i="35"/>
  <c r="E21" i="35"/>
  <c r="D21" i="35"/>
  <c r="C21" i="35"/>
  <c r="B21" i="35"/>
  <c r="H20" i="35"/>
  <c r="G20" i="35"/>
  <c r="F20" i="35"/>
  <c r="E20" i="35"/>
  <c r="D20" i="35"/>
  <c r="C20" i="35"/>
  <c r="B20" i="35"/>
  <c r="H19" i="35"/>
  <c r="G19" i="35"/>
  <c r="F19" i="35"/>
  <c r="E19" i="35"/>
  <c r="D19" i="35"/>
  <c r="C19" i="35"/>
  <c r="B19" i="35"/>
  <c r="H18" i="35"/>
  <c r="G18" i="35"/>
  <c r="F18" i="35"/>
  <c r="E18" i="35"/>
  <c r="D18" i="35"/>
  <c r="C18" i="35"/>
  <c r="B18" i="35"/>
  <c r="H17" i="35"/>
  <c r="G17" i="35"/>
  <c r="F17" i="35"/>
  <c r="E17" i="35"/>
  <c r="D17" i="35"/>
  <c r="C17" i="35"/>
  <c r="B17" i="35"/>
  <c r="H16" i="35"/>
  <c r="G16" i="35"/>
  <c r="F16" i="35"/>
  <c r="E16" i="35"/>
  <c r="D16" i="35"/>
  <c r="C16" i="35"/>
  <c r="B16" i="35"/>
  <c r="H15" i="35"/>
  <c r="G15" i="35"/>
  <c r="F15" i="35"/>
  <c r="E15" i="35"/>
  <c r="D15" i="35"/>
  <c r="C15" i="35"/>
  <c r="B15" i="35"/>
  <c r="G14" i="35"/>
  <c r="F14" i="35"/>
  <c r="E14" i="35"/>
  <c r="D14" i="35"/>
  <c r="C14" i="35"/>
  <c r="B14" i="35"/>
  <c r="G13" i="35"/>
  <c r="F13" i="35"/>
  <c r="E13" i="35"/>
  <c r="D13" i="35"/>
  <c r="C13" i="35"/>
  <c r="B13" i="35"/>
  <c r="G12" i="35"/>
  <c r="E12" i="35"/>
  <c r="D12" i="35"/>
  <c r="C12" i="35"/>
  <c r="B12" i="35"/>
  <c r="G11" i="35"/>
  <c r="E11" i="35"/>
  <c r="D11" i="35"/>
  <c r="C11" i="35"/>
  <c r="B11" i="35"/>
  <c r="G10" i="35"/>
  <c r="E10" i="35"/>
  <c r="D10" i="35"/>
  <c r="C10" i="35"/>
  <c r="B10" i="35"/>
  <c r="G9" i="35"/>
  <c r="E9" i="35"/>
  <c r="D9" i="35"/>
  <c r="C9" i="35"/>
  <c r="B9" i="35"/>
  <c r="E8" i="35"/>
  <c r="D8" i="35"/>
  <c r="C8" i="35"/>
  <c r="B8" i="35"/>
  <c r="E7" i="35"/>
  <c r="D7" i="35"/>
  <c r="C7" i="35"/>
  <c r="E6" i="35"/>
  <c r="D6" i="35"/>
  <c r="C6" i="35"/>
  <c r="E5" i="35"/>
  <c r="D5" i="35"/>
  <c r="C5" i="35"/>
  <c r="C25" i="20"/>
  <c r="H39" i="32"/>
  <c r="G39" i="32"/>
  <c r="F39" i="32"/>
  <c r="E39" i="32"/>
  <c r="D39" i="32"/>
  <c r="C39" i="32"/>
  <c r="B39" i="32"/>
  <c r="H38" i="32"/>
  <c r="G38" i="32"/>
  <c r="F38" i="32"/>
  <c r="E38" i="32"/>
  <c r="D38" i="32"/>
  <c r="C38" i="32"/>
  <c r="B38" i="32"/>
  <c r="H37" i="32"/>
  <c r="G37" i="32"/>
  <c r="F37" i="32"/>
  <c r="E37" i="32"/>
  <c r="D37" i="32"/>
  <c r="C37" i="32"/>
  <c r="B37" i="32"/>
  <c r="H36" i="32"/>
  <c r="G36" i="32"/>
  <c r="F36" i="32"/>
  <c r="E36" i="32"/>
  <c r="D36" i="32"/>
  <c r="C36" i="32"/>
  <c r="B36" i="32"/>
  <c r="H35" i="32"/>
  <c r="G35" i="32"/>
  <c r="F35" i="32"/>
  <c r="E35" i="32"/>
  <c r="D35" i="32"/>
  <c r="C35" i="32"/>
  <c r="B35" i="32"/>
  <c r="H34" i="32"/>
  <c r="G34" i="32"/>
  <c r="F34" i="32"/>
  <c r="E34" i="32"/>
  <c r="D34" i="32"/>
  <c r="C34" i="32"/>
  <c r="B34" i="32"/>
  <c r="H33" i="32"/>
  <c r="G33" i="32"/>
  <c r="F33" i="32"/>
  <c r="E33" i="32"/>
  <c r="D33" i="32"/>
  <c r="C33" i="32"/>
  <c r="B33" i="32"/>
  <c r="H32" i="32"/>
  <c r="G32" i="32"/>
  <c r="F32" i="32"/>
  <c r="E32" i="32"/>
  <c r="D32" i="32"/>
  <c r="C32" i="32"/>
  <c r="B32" i="32"/>
  <c r="H31" i="32"/>
  <c r="G31" i="32"/>
  <c r="F31" i="32"/>
  <c r="E31" i="32"/>
  <c r="D31" i="32"/>
  <c r="C31" i="32"/>
  <c r="B31" i="32"/>
  <c r="H30" i="32"/>
  <c r="G30" i="32"/>
  <c r="F30" i="32"/>
  <c r="E30" i="32"/>
  <c r="D30" i="32"/>
  <c r="C30" i="32"/>
  <c r="B30" i="32"/>
  <c r="H29" i="32"/>
  <c r="G29" i="32"/>
  <c r="F29" i="32"/>
  <c r="E29" i="32"/>
  <c r="D29" i="32"/>
  <c r="C29" i="32"/>
  <c r="B29" i="32"/>
  <c r="H28" i="32"/>
  <c r="G28" i="32"/>
  <c r="F28" i="32"/>
  <c r="E28" i="32"/>
  <c r="D28" i="32"/>
  <c r="C28" i="32"/>
  <c r="B28" i="32"/>
  <c r="H27" i="32"/>
  <c r="G27" i="32"/>
  <c r="F27" i="32"/>
  <c r="E27" i="32"/>
  <c r="D27" i="32"/>
  <c r="C27" i="32"/>
  <c r="B27" i="32"/>
  <c r="H26" i="32"/>
  <c r="G26" i="32"/>
  <c r="F26" i="32"/>
  <c r="E26" i="32"/>
  <c r="D26" i="32"/>
  <c r="C26" i="32"/>
  <c r="B26" i="32"/>
  <c r="H25" i="32"/>
  <c r="G25" i="32"/>
  <c r="F25" i="32"/>
  <c r="E25" i="32"/>
  <c r="D25" i="32"/>
  <c r="C25" i="32"/>
  <c r="B25" i="32"/>
  <c r="H24" i="32"/>
  <c r="G24" i="32"/>
  <c r="F24" i="32"/>
  <c r="E24" i="32"/>
  <c r="D24" i="32"/>
  <c r="C24" i="32"/>
  <c r="B24" i="32"/>
  <c r="H23" i="32"/>
  <c r="G23" i="32"/>
  <c r="F23" i="32"/>
  <c r="E23" i="32"/>
  <c r="D23" i="32"/>
  <c r="C23" i="32"/>
  <c r="B23" i="32"/>
  <c r="H22" i="32"/>
  <c r="G22" i="32"/>
  <c r="F22" i="32"/>
  <c r="E22" i="32"/>
  <c r="D22" i="32"/>
  <c r="C22" i="32"/>
  <c r="B22" i="32"/>
  <c r="H21" i="32"/>
  <c r="G21" i="32"/>
  <c r="F21" i="32"/>
  <c r="E21" i="32"/>
  <c r="D21" i="32"/>
  <c r="C21" i="32"/>
  <c r="B21" i="32"/>
  <c r="H20" i="32"/>
  <c r="G20" i="32"/>
  <c r="F20" i="32"/>
  <c r="E20" i="32"/>
  <c r="D20" i="32"/>
  <c r="C20" i="32"/>
  <c r="B20" i="32"/>
  <c r="H19" i="32"/>
  <c r="G19" i="32"/>
  <c r="F19" i="32"/>
  <c r="E19" i="32"/>
  <c r="D19" i="32"/>
  <c r="C19" i="32"/>
  <c r="B19" i="32"/>
  <c r="H18" i="32"/>
  <c r="G18" i="32"/>
  <c r="F18" i="32"/>
  <c r="E18" i="32"/>
  <c r="D18" i="32"/>
  <c r="C18" i="32"/>
  <c r="B18" i="32"/>
  <c r="H17" i="32"/>
  <c r="G17" i="32"/>
  <c r="F17" i="32"/>
  <c r="E17" i="32"/>
  <c r="D17" i="32"/>
  <c r="C17" i="32"/>
  <c r="B17" i="32"/>
  <c r="H16" i="32"/>
  <c r="G16" i="32"/>
  <c r="F16" i="32"/>
  <c r="E16" i="32"/>
  <c r="D16" i="32"/>
  <c r="C16" i="32"/>
  <c r="B16" i="32"/>
  <c r="H15" i="32"/>
  <c r="G15" i="32"/>
  <c r="F15" i="32"/>
  <c r="E15" i="32"/>
  <c r="D15" i="32"/>
  <c r="C15" i="32"/>
  <c r="B15" i="32"/>
  <c r="H14" i="32"/>
  <c r="G14" i="32"/>
  <c r="F14" i="32"/>
  <c r="E14" i="32"/>
  <c r="D14" i="32"/>
  <c r="C14" i="32"/>
  <c r="B14" i="32"/>
  <c r="H13" i="32"/>
  <c r="G13" i="32"/>
  <c r="F13" i="32"/>
  <c r="E13" i="32"/>
  <c r="D13" i="32"/>
  <c r="C13" i="32"/>
  <c r="B13" i="32"/>
  <c r="H12" i="32"/>
  <c r="G12" i="32"/>
  <c r="F12" i="32"/>
  <c r="E12" i="32"/>
  <c r="D12" i="32"/>
  <c r="C12" i="32"/>
  <c r="B12" i="32"/>
  <c r="H11" i="32"/>
  <c r="G11" i="32"/>
  <c r="F11" i="32"/>
  <c r="E11" i="32"/>
  <c r="D11" i="32"/>
  <c r="C11" i="32"/>
  <c r="B11" i="32"/>
  <c r="H10" i="32"/>
  <c r="G10" i="32"/>
  <c r="F10" i="32"/>
  <c r="E10" i="32"/>
  <c r="D10" i="32"/>
  <c r="C10" i="32"/>
  <c r="B10" i="32"/>
  <c r="H9" i="32"/>
  <c r="G9" i="32"/>
  <c r="F9" i="32"/>
  <c r="E9" i="32"/>
  <c r="D9" i="32"/>
  <c r="C9" i="32"/>
  <c r="B9" i="32"/>
  <c r="H8" i="32"/>
  <c r="G8" i="32"/>
  <c r="F8" i="32"/>
  <c r="E8" i="32"/>
  <c r="D8" i="32"/>
  <c r="C8" i="32"/>
  <c r="B8" i="32"/>
  <c r="G7" i="32"/>
  <c r="E7" i="32"/>
  <c r="D7" i="32"/>
  <c r="C7" i="32"/>
  <c r="G6" i="32"/>
  <c r="E6" i="32"/>
  <c r="D6" i="32"/>
  <c r="C6" i="32"/>
  <c r="G5" i="32"/>
  <c r="E5" i="32"/>
  <c r="D5" i="32"/>
  <c r="C5" i="32"/>
  <c r="G4" i="32"/>
  <c r="E24" i="20" s="1"/>
  <c r="E4" i="32"/>
  <c r="D4" i="32"/>
  <c r="C4" i="32"/>
  <c r="H52" i="31"/>
  <c r="G52" i="31"/>
  <c r="F52" i="31"/>
  <c r="E52" i="31"/>
  <c r="D52" i="31"/>
  <c r="C52" i="31"/>
  <c r="B52" i="31"/>
  <c r="H51" i="31"/>
  <c r="G51" i="31"/>
  <c r="F51" i="31"/>
  <c r="E51" i="31"/>
  <c r="D51" i="31"/>
  <c r="C51" i="31"/>
  <c r="B51" i="31"/>
  <c r="H50" i="31"/>
  <c r="G50" i="31"/>
  <c r="F50" i="31"/>
  <c r="E50" i="31"/>
  <c r="D50" i="31"/>
  <c r="C50" i="31"/>
  <c r="B50" i="31"/>
  <c r="H49" i="31"/>
  <c r="G49" i="31"/>
  <c r="F49" i="31"/>
  <c r="E49" i="31"/>
  <c r="D49" i="31"/>
  <c r="C49" i="31"/>
  <c r="B49" i="31"/>
  <c r="H48" i="31"/>
  <c r="G48" i="31"/>
  <c r="F48" i="31"/>
  <c r="E48" i="31"/>
  <c r="D48" i="31"/>
  <c r="C48" i="31"/>
  <c r="B48" i="31"/>
  <c r="H47" i="31"/>
  <c r="G47" i="31"/>
  <c r="F47" i="31"/>
  <c r="E47" i="31"/>
  <c r="D47" i="31"/>
  <c r="C47" i="31"/>
  <c r="B47" i="31"/>
  <c r="H46" i="31"/>
  <c r="G46" i="31"/>
  <c r="F46" i="31"/>
  <c r="E46" i="31"/>
  <c r="D46" i="31"/>
  <c r="C46" i="31"/>
  <c r="B46" i="31"/>
  <c r="H45" i="31"/>
  <c r="G45" i="31"/>
  <c r="F45" i="31"/>
  <c r="E45" i="31"/>
  <c r="D45" i="31"/>
  <c r="C45" i="31"/>
  <c r="B45" i="31"/>
  <c r="H44" i="31"/>
  <c r="G44" i="31"/>
  <c r="F44" i="31"/>
  <c r="E44" i="31"/>
  <c r="D44" i="31"/>
  <c r="C44" i="31"/>
  <c r="B44" i="31"/>
  <c r="H43" i="31"/>
  <c r="G43" i="31"/>
  <c r="F43" i="31"/>
  <c r="E43" i="31"/>
  <c r="D43" i="31"/>
  <c r="C43" i="31"/>
  <c r="B43" i="31"/>
  <c r="H42" i="31"/>
  <c r="G42" i="31"/>
  <c r="F42" i="31"/>
  <c r="E42" i="31"/>
  <c r="D42" i="31"/>
  <c r="C42" i="31"/>
  <c r="B42" i="31"/>
  <c r="H41" i="31"/>
  <c r="G41" i="31"/>
  <c r="F41" i="31"/>
  <c r="E41" i="31"/>
  <c r="D41" i="31"/>
  <c r="C41" i="31"/>
  <c r="B41" i="31"/>
  <c r="H40" i="31"/>
  <c r="G40" i="31"/>
  <c r="F40" i="31"/>
  <c r="E40" i="31"/>
  <c r="D40" i="31"/>
  <c r="C40" i="31"/>
  <c r="B40" i="31"/>
  <c r="H39" i="31"/>
  <c r="G39" i="31"/>
  <c r="F39" i="31"/>
  <c r="E39" i="31"/>
  <c r="D39" i="31"/>
  <c r="C39" i="31"/>
  <c r="B39" i="31"/>
  <c r="H38" i="31"/>
  <c r="G38" i="31"/>
  <c r="F38" i="31"/>
  <c r="E38" i="31"/>
  <c r="D38" i="31"/>
  <c r="C38" i="31"/>
  <c r="B38" i="31"/>
  <c r="H37" i="31"/>
  <c r="G37" i="31"/>
  <c r="F37" i="31"/>
  <c r="E37" i="31"/>
  <c r="D37" i="31"/>
  <c r="C37" i="31"/>
  <c r="B37" i="31"/>
  <c r="H36" i="31"/>
  <c r="G36" i="31"/>
  <c r="F36" i="31"/>
  <c r="E36" i="31"/>
  <c r="D36" i="31"/>
  <c r="C36" i="31"/>
  <c r="B36" i="31"/>
  <c r="H35" i="31"/>
  <c r="G35" i="31"/>
  <c r="F35" i="31"/>
  <c r="E35" i="31"/>
  <c r="D35" i="31"/>
  <c r="C35" i="31"/>
  <c r="B35" i="31"/>
  <c r="H34" i="31"/>
  <c r="G34" i="31"/>
  <c r="F34" i="31"/>
  <c r="E34" i="31"/>
  <c r="D34" i="31"/>
  <c r="C34" i="31"/>
  <c r="B34" i="31"/>
  <c r="H33" i="31"/>
  <c r="G33" i="31"/>
  <c r="F33" i="31"/>
  <c r="E33" i="31"/>
  <c r="D33" i="31"/>
  <c r="C33" i="31"/>
  <c r="B33" i="31"/>
  <c r="H32" i="31"/>
  <c r="G32" i="31"/>
  <c r="F32" i="31"/>
  <c r="E32" i="31"/>
  <c r="D32" i="31"/>
  <c r="C32" i="31"/>
  <c r="B32" i="31"/>
  <c r="H31" i="31"/>
  <c r="G31" i="31"/>
  <c r="F31" i="31"/>
  <c r="E31" i="31"/>
  <c r="D31" i="31"/>
  <c r="C31" i="31"/>
  <c r="B31" i="31"/>
  <c r="H30" i="31"/>
  <c r="G30" i="31"/>
  <c r="F30" i="31"/>
  <c r="E30" i="31"/>
  <c r="D30" i="31"/>
  <c r="C30" i="31"/>
  <c r="B30" i="31"/>
  <c r="H29" i="31"/>
  <c r="G29" i="31"/>
  <c r="F29" i="31"/>
  <c r="E29" i="31"/>
  <c r="D29" i="31"/>
  <c r="C29" i="31"/>
  <c r="B29" i="31"/>
  <c r="H28" i="31"/>
  <c r="G28" i="31"/>
  <c r="F28" i="31"/>
  <c r="E28" i="31"/>
  <c r="D28" i="31"/>
  <c r="C28" i="31"/>
  <c r="B28" i="31"/>
  <c r="H27" i="31"/>
  <c r="G27" i="31"/>
  <c r="F27" i="31"/>
  <c r="E27" i="31"/>
  <c r="D27" i="31"/>
  <c r="C27" i="31"/>
  <c r="B27" i="31"/>
  <c r="H26" i="31"/>
  <c r="G26" i="31"/>
  <c r="F26" i="31"/>
  <c r="E26" i="31"/>
  <c r="D26" i="31"/>
  <c r="C26" i="31"/>
  <c r="B26" i="31"/>
  <c r="H25" i="31"/>
  <c r="G25" i="31"/>
  <c r="F25" i="31"/>
  <c r="E25" i="31"/>
  <c r="D25" i="31"/>
  <c r="C25" i="31"/>
  <c r="B25" i="31"/>
  <c r="H24" i="31"/>
  <c r="G24" i="31"/>
  <c r="F24" i="31"/>
  <c r="E24" i="31"/>
  <c r="D24" i="31"/>
  <c r="C24" i="31"/>
  <c r="B24" i="31"/>
  <c r="H23" i="31"/>
  <c r="G23" i="31"/>
  <c r="F23" i="31"/>
  <c r="E23" i="31"/>
  <c r="D23" i="31"/>
  <c r="C23" i="31"/>
  <c r="B23" i="31"/>
  <c r="H22" i="31"/>
  <c r="G22" i="31"/>
  <c r="F22" i="31"/>
  <c r="E22" i="31"/>
  <c r="D22" i="31"/>
  <c r="C22" i="31"/>
  <c r="B22" i="31"/>
  <c r="H21" i="31"/>
  <c r="G21" i="31"/>
  <c r="F21" i="31"/>
  <c r="E21" i="31"/>
  <c r="D21" i="31"/>
  <c r="C21" i="31"/>
  <c r="B21" i="31"/>
  <c r="G20" i="31"/>
  <c r="F20" i="31"/>
  <c r="E20" i="31"/>
  <c r="D20" i="31"/>
  <c r="C20" i="31"/>
  <c r="B20" i="31"/>
  <c r="G19" i="31"/>
  <c r="F19" i="31"/>
  <c r="E19" i="31"/>
  <c r="D19" i="31"/>
  <c r="C19" i="31"/>
  <c r="G18" i="31"/>
  <c r="F18" i="31"/>
  <c r="E18" i="31"/>
  <c r="D18" i="31"/>
  <c r="C18" i="31"/>
  <c r="G17" i="31"/>
  <c r="E17" i="31"/>
  <c r="D17" i="31"/>
  <c r="C17" i="31"/>
  <c r="G16" i="31"/>
  <c r="E16" i="31"/>
  <c r="D16" i="31"/>
  <c r="C16" i="31"/>
  <c r="G15" i="31"/>
  <c r="E15" i="31"/>
  <c r="D15" i="31"/>
  <c r="C15" i="31"/>
  <c r="G14" i="31"/>
  <c r="E14" i="31"/>
  <c r="D14" i="31"/>
  <c r="C14" i="31"/>
  <c r="G13" i="31"/>
  <c r="E13" i="31"/>
  <c r="D13" i="31"/>
  <c r="C13" i="31"/>
  <c r="G12" i="31"/>
  <c r="E12" i="31"/>
  <c r="D12" i="31"/>
  <c r="C12" i="31"/>
  <c r="G11" i="31"/>
  <c r="E11" i="31"/>
  <c r="D11" i="31"/>
  <c r="C11" i="31"/>
  <c r="G10" i="31"/>
  <c r="E10" i="31"/>
  <c r="D10" i="31"/>
  <c r="C10" i="31"/>
  <c r="G9" i="31"/>
  <c r="E9" i="31"/>
  <c r="D9" i="31"/>
  <c r="C9" i="31"/>
  <c r="G8" i="31"/>
  <c r="E8" i="31"/>
  <c r="D8" i="31"/>
  <c r="C8" i="31"/>
  <c r="G7" i="31"/>
  <c r="E7" i="31"/>
  <c r="D7" i="31"/>
  <c r="C7" i="31"/>
  <c r="G6" i="31"/>
  <c r="E6" i="31"/>
  <c r="D6" i="31"/>
  <c r="C6" i="31"/>
  <c r="G5" i="31"/>
  <c r="E5" i="31"/>
  <c r="D5" i="31"/>
  <c r="C5" i="31"/>
  <c r="G4" i="31"/>
  <c r="D23" i="20" s="1"/>
  <c r="E4" i="31"/>
  <c r="D4" i="31"/>
  <c r="C4" i="31"/>
  <c r="H42" i="28"/>
  <c r="G42" i="28"/>
  <c r="F42" i="28"/>
  <c r="E42" i="28"/>
  <c r="D42" i="28"/>
  <c r="C42" i="28"/>
  <c r="B42" i="28"/>
  <c r="H41" i="28"/>
  <c r="G41" i="28"/>
  <c r="F41" i="28"/>
  <c r="E41" i="28"/>
  <c r="D41" i="28"/>
  <c r="C41" i="28"/>
  <c r="B41" i="28"/>
  <c r="H40" i="28"/>
  <c r="G40" i="28"/>
  <c r="F40" i="28"/>
  <c r="E40" i="28"/>
  <c r="D40" i="28"/>
  <c r="C40" i="28"/>
  <c r="B40" i="28"/>
  <c r="H39" i="28"/>
  <c r="G39" i="28"/>
  <c r="F39" i="28"/>
  <c r="E39" i="28"/>
  <c r="D39" i="28"/>
  <c r="C39" i="28"/>
  <c r="B39" i="28"/>
  <c r="H38" i="28"/>
  <c r="G38" i="28"/>
  <c r="F38" i="28"/>
  <c r="E38" i="28"/>
  <c r="D38" i="28"/>
  <c r="C38" i="28"/>
  <c r="B38" i="28"/>
  <c r="H37" i="28"/>
  <c r="G37" i="28"/>
  <c r="F37" i="28"/>
  <c r="E37" i="28"/>
  <c r="D37" i="28"/>
  <c r="C37" i="28"/>
  <c r="B37" i="28"/>
  <c r="H36" i="28"/>
  <c r="G36" i="28"/>
  <c r="F36" i="28"/>
  <c r="E36" i="28"/>
  <c r="D36" i="28"/>
  <c r="C36" i="28"/>
  <c r="B36" i="28"/>
  <c r="H35" i="28"/>
  <c r="G35" i="28"/>
  <c r="F35" i="28"/>
  <c r="E35" i="28"/>
  <c r="D35" i="28"/>
  <c r="C35" i="28"/>
  <c r="B35" i="28"/>
  <c r="H34" i="28"/>
  <c r="G34" i="28"/>
  <c r="F34" i="28"/>
  <c r="E34" i="28"/>
  <c r="D34" i="28"/>
  <c r="C34" i="28"/>
  <c r="B34" i="28"/>
  <c r="H33" i="28"/>
  <c r="G33" i="28"/>
  <c r="F33" i="28"/>
  <c r="E33" i="28"/>
  <c r="D33" i="28"/>
  <c r="C33" i="28"/>
  <c r="B33" i="28"/>
  <c r="H32" i="28"/>
  <c r="G32" i="28"/>
  <c r="F32" i="28"/>
  <c r="E32" i="28"/>
  <c r="D32" i="28"/>
  <c r="C32" i="28"/>
  <c r="B32" i="28"/>
  <c r="H31" i="28"/>
  <c r="G31" i="28"/>
  <c r="F31" i="28"/>
  <c r="E31" i="28"/>
  <c r="D31" i="28"/>
  <c r="C31" i="28"/>
  <c r="B31" i="28"/>
  <c r="H30" i="28"/>
  <c r="G30" i="28"/>
  <c r="F30" i="28"/>
  <c r="E30" i="28"/>
  <c r="D30" i="28"/>
  <c r="C30" i="28"/>
  <c r="B30" i="28"/>
  <c r="H29" i="28"/>
  <c r="G29" i="28"/>
  <c r="F29" i="28"/>
  <c r="E29" i="28"/>
  <c r="D29" i="28"/>
  <c r="C29" i="28"/>
  <c r="B29" i="28"/>
  <c r="H28" i="28"/>
  <c r="G28" i="28"/>
  <c r="F28" i="28"/>
  <c r="E28" i="28"/>
  <c r="D28" i="28"/>
  <c r="C28" i="28"/>
  <c r="B28" i="28"/>
  <c r="H27" i="28"/>
  <c r="G27" i="28"/>
  <c r="F27" i="28"/>
  <c r="E27" i="28"/>
  <c r="D27" i="28"/>
  <c r="C27" i="28"/>
  <c r="B27" i="28"/>
  <c r="H26" i="28"/>
  <c r="G26" i="28"/>
  <c r="F26" i="28"/>
  <c r="E26" i="28"/>
  <c r="D26" i="28"/>
  <c r="C26" i="28"/>
  <c r="B26" i="28"/>
  <c r="H25" i="28"/>
  <c r="G25" i="28"/>
  <c r="F25" i="28"/>
  <c r="E25" i="28"/>
  <c r="D25" i="28"/>
  <c r="C25" i="28"/>
  <c r="B25" i="28"/>
  <c r="H24" i="28"/>
  <c r="G24" i="28"/>
  <c r="F24" i="28"/>
  <c r="E24" i="28"/>
  <c r="D24" i="28"/>
  <c r="C24" i="28"/>
  <c r="B24" i="28"/>
  <c r="H23" i="28"/>
  <c r="G23" i="28"/>
  <c r="F23" i="28"/>
  <c r="E23" i="28"/>
  <c r="D23" i="28"/>
  <c r="C23" i="28"/>
  <c r="B23" i="28"/>
  <c r="H22" i="28"/>
  <c r="G22" i="28"/>
  <c r="F22" i="28"/>
  <c r="E22" i="28"/>
  <c r="D22" i="28"/>
  <c r="C22" i="28"/>
  <c r="H21" i="28"/>
  <c r="G21" i="28"/>
  <c r="F21" i="28"/>
  <c r="E21" i="28"/>
  <c r="D21" i="28"/>
  <c r="C21" i="28"/>
  <c r="H20" i="28"/>
  <c r="G20" i="28"/>
  <c r="F20" i="28"/>
  <c r="E20" i="28"/>
  <c r="D20" i="28"/>
  <c r="C20" i="28"/>
  <c r="H19" i="28"/>
  <c r="G19" i="28"/>
  <c r="F19" i="28"/>
  <c r="E19" i="28"/>
  <c r="D19" i="28"/>
  <c r="C19" i="28"/>
  <c r="H18" i="28"/>
  <c r="G18" i="28"/>
  <c r="F18" i="28"/>
  <c r="E18" i="28"/>
  <c r="D18" i="28"/>
  <c r="C18" i="28"/>
  <c r="G17" i="28"/>
  <c r="E17" i="28"/>
  <c r="D17" i="28"/>
  <c r="C17" i="28"/>
  <c r="G16" i="28"/>
  <c r="E16" i="28"/>
  <c r="D16" i="28"/>
  <c r="C16" i="28"/>
  <c r="G15" i="28"/>
  <c r="E15" i="28"/>
  <c r="D15" i="28"/>
  <c r="C15" i="28"/>
  <c r="G14" i="28"/>
  <c r="E14" i="28"/>
  <c r="D14" i="28"/>
  <c r="C14" i="28"/>
  <c r="G13" i="28"/>
  <c r="E13" i="28"/>
  <c r="D13" i="28"/>
  <c r="C13" i="28"/>
  <c r="G12" i="28"/>
  <c r="E12" i="28"/>
  <c r="D12" i="28"/>
  <c r="C12" i="28"/>
  <c r="G11" i="28"/>
  <c r="E11" i="28"/>
  <c r="D11" i="28"/>
  <c r="C11" i="28"/>
  <c r="G10" i="28"/>
  <c r="E10" i="28"/>
  <c r="D10" i="28"/>
  <c r="C10" i="28"/>
  <c r="G9" i="28"/>
  <c r="E9" i="28"/>
  <c r="D9" i="28"/>
  <c r="C9" i="28"/>
  <c r="G8" i="28"/>
  <c r="E8" i="28"/>
  <c r="D8" i="28"/>
  <c r="C8" i="28"/>
  <c r="G7" i="28"/>
  <c r="E7" i="28"/>
  <c r="D7" i="28"/>
  <c r="C7" i="28"/>
  <c r="G6" i="28"/>
  <c r="E6" i="28"/>
  <c r="D6" i="28"/>
  <c r="C6" i="28"/>
  <c r="G5" i="28"/>
  <c r="E5" i="28"/>
  <c r="D5" i="28"/>
  <c r="C5" i="28"/>
  <c r="G4" i="28"/>
  <c r="C22" i="20" s="1"/>
  <c r="E4" i="28"/>
  <c r="D4" i="28"/>
  <c r="C4" i="28"/>
  <c r="H42" i="26"/>
  <c r="G42" i="26"/>
  <c r="F42" i="26"/>
  <c r="E42" i="26"/>
  <c r="D42" i="26"/>
  <c r="C42" i="26"/>
  <c r="B42" i="26"/>
  <c r="H41" i="26"/>
  <c r="G41" i="26"/>
  <c r="F41" i="26"/>
  <c r="E41" i="26"/>
  <c r="D41" i="26"/>
  <c r="C41" i="26"/>
  <c r="B41" i="26"/>
  <c r="H40" i="26"/>
  <c r="G40" i="26"/>
  <c r="F40" i="26"/>
  <c r="E40" i="26"/>
  <c r="D40" i="26"/>
  <c r="C40" i="26"/>
  <c r="B40" i="26"/>
  <c r="H39" i="26"/>
  <c r="G39" i="26"/>
  <c r="F39" i="26"/>
  <c r="E39" i="26"/>
  <c r="D39" i="26"/>
  <c r="C39" i="26"/>
  <c r="B39" i="26"/>
  <c r="H38" i="26"/>
  <c r="G38" i="26"/>
  <c r="F38" i="26"/>
  <c r="E38" i="26"/>
  <c r="D38" i="26"/>
  <c r="C38" i="26"/>
  <c r="B38" i="26"/>
  <c r="H37" i="26"/>
  <c r="G37" i="26"/>
  <c r="F37" i="26"/>
  <c r="E37" i="26"/>
  <c r="D37" i="26"/>
  <c r="C37" i="26"/>
  <c r="B37" i="26"/>
  <c r="H36" i="26"/>
  <c r="G36" i="26"/>
  <c r="F36" i="26"/>
  <c r="E36" i="26"/>
  <c r="D36" i="26"/>
  <c r="C36" i="26"/>
  <c r="B36" i="26"/>
  <c r="H35" i="26"/>
  <c r="G35" i="26"/>
  <c r="F35" i="26"/>
  <c r="E35" i="26"/>
  <c r="D35" i="26"/>
  <c r="C35" i="26"/>
  <c r="B35" i="26"/>
  <c r="H34" i="26"/>
  <c r="G34" i="26"/>
  <c r="F34" i="26"/>
  <c r="E34" i="26"/>
  <c r="D34" i="26"/>
  <c r="C34" i="26"/>
  <c r="B34" i="26"/>
  <c r="H33" i="26"/>
  <c r="G33" i="26"/>
  <c r="F33" i="26"/>
  <c r="E33" i="26"/>
  <c r="D33" i="26"/>
  <c r="C33" i="26"/>
  <c r="B33" i="26"/>
  <c r="H32" i="26"/>
  <c r="G32" i="26"/>
  <c r="F32" i="26"/>
  <c r="E32" i="26"/>
  <c r="D32" i="26"/>
  <c r="C32" i="26"/>
  <c r="B32" i="26"/>
  <c r="H31" i="26"/>
  <c r="G31" i="26"/>
  <c r="F31" i="26"/>
  <c r="E31" i="26"/>
  <c r="D31" i="26"/>
  <c r="C31" i="26"/>
  <c r="B31" i="26"/>
  <c r="H30" i="26"/>
  <c r="G30" i="26"/>
  <c r="F30" i="26"/>
  <c r="E30" i="26"/>
  <c r="D30" i="26"/>
  <c r="C30" i="26"/>
  <c r="B30" i="26"/>
  <c r="H29" i="26"/>
  <c r="G29" i="26"/>
  <c r="F29" i="26"/>
  <c r="E29" i="26"/>
  <c r="D29" i="26"/>
  <c r="C29" i="26"/>
  <c r="B29" i="26"/>
  <c r="H28" i="26"/>
  <c r="G28" i="26"/>
  <c r="F28" i="26"/>
  <c r="E28" i="26"/>
  <c r="D28" i="26"/>
  <c r="C28" i="26"/>
  <c r="B28" i="26"/>
  <c r="H27" i="26"/>
  <c r="G27" i="26"/>
  <c r="F27" i="26"/>
  <c r="E27" i="26"/>
  <c r="D27" i="26"/>
  <c r="C27" i="26"/>
  <c r="B27" i="26"/>
  <c r="G26" i="26"/>
  <c r="E26" i="26"/>
  <c r="D26" i="26"/>
  <c r="C26" i="26"/>
  <c r="G25" i="26"/>
  <c r="E25" i="26"/>
  <c r="D25" i="26"/>
  <c r="C25" i="26"/>
  <c r="G24" i="26"/>
  <c r="E24" i="26"/>
  <c r="D24" i="26"/>
  <c r="C24" i="26"/>
  <c r="G23" i="26"/>
  <c r="E23" i="26"/>
  <c r="D23" i="26"/>
  <c r="C23" i="26"/>
  <c r="G22" i="26"/>
  <c r="E22" i="26"/>
  <c r="D22" i="26"/>
  <c r="C22" i="26"/>
  <c r="G21" i="26"/>
  <c r="E21" i="26"/>
  <c r="D21" i="26"/>
  <c r="C21" i="26"/>
  <c r="G20" i="26"/>
  <c r="E20" i="26"/>
  <c r="D20" i="26"/>
  <c r="C20" i="26"/>
  <c r="G19" i="26"/>
  <c r="E19" i="26"/>
  <c r="D19" i="26"/>
  <c r="C19" i="26"/>
  <c r="G18" i="26"/>
  <c r="E18" i="26"/>
  <c r="D18" i="26"/>
  <c r="C18" i="26"/>
  <c r="G17" i="26"/>
  <c r="E17" i="26"/>
  <c r="D17" i="26"/>
  <c r="C17" i="26"/>
  <c r="G16" i="26"/>
  <c r="E16" i="26"/>
  <c r="D16" i="26"/>
  <c r="C16" i="26"/>
  <c r="G15" i="26"/>
  <c r="E15" i="26"/>
  <c r="D15" i="26"/>
  <c r="C15" i="26"/>
  <c r="G14" i="26"/>
  <c r="E14" i="26"/>
  <c r="D14" i="26"/>
  <c r="C14" i="26"/>
  <c r="G13" i="26"/>
  <c r="E13" i="26"/>
  <c r="D13" i="26"/>
  <c r="C13" i="26"/>
  <c r="G12" i="26"/>
  <c r="E12" i="26"/>
  <c r="D12" i="26"/>
  <c r="C12" i="26"/>
  <c r="G11" i="26"/>
  <c r="E11" i="26"/>
  <c r="D11" i="26"/>
  <c r="C11" i="26"/>
  <c r="G10" i="26"/>
  <c r="E10" i="26"/>
  <c r="D10" i="26"/>
  <c r="C10" i="26"/>
  <c r="G9" i="26"/>
  <c r="E9" i="26"/>
  <c r="D9" i="26"/>
  <c r="C9" i="26"/>
  <c r="G8" i="26"/>
  <c r="E8" i="26"/>
  <c r="D8" i="26"/>
  <c r="C8" i="26"/>
  <c r="G7" i="26"/>
  <c r="E7" i="26"/>
  <c r="D7" i="26"/>
  <c r="C7" i="26"/>
  <c r="G6" i="26"/>
  <c r="E6" i="26"/>
  <c r="D6" i="26"/>
  <c r="C6" i="26"/>
  <c r="G5" i="26"/>
  <c r="E5" i="26"/>
  <c r="D5" i="26"/>
  <c r="C5" i="26"/>
  <c r="G4" i="26"/>
  <c r="E4" i="26"/>
  <c r="D4" i="26"/>
  <c r="C4" i="26"/>
  <c r="H42" i="27"/>
  <c r="G42" i="27"/>
  <c r="F42" i="27"/>
  <c r="E42" i="27"/>
  <c r="D42" i="27"/>
  <c r="C42" i="27"/>
  <c r="B42" i="27"/>
  <c r="H41" i="27"/>
  <c r="G41" i="27"/>
  <c r="F41" i="27"/>
  <c r="E41" i="27"/>
  <c r="D41" i="27"/>
  <c r="C41" i="27"/>
  <c r="B41" i="27"/>
  <c r="H40" i="27"/>
  <c r="G40" i="27"/>
  <c r="F40" i="27"/>
  <c r="E40" i="27"/>
  <c r="D40" i="27"/>
  <c r="C40" i="27"/>
  <c r="B40" i="27"/>
  <c r="H39" i="27"/>
  <c r="G39" i="27"/>
  <c r="F39" i="27"/>
  <c r="E39" i="27"/>
  <c r="D39" i="27"/>
  <c r="C39" i="27"/>
  <c r="B39" i="27"/>
  <c r="H38" i="27"/>
  <c r="G38" i="27"/>
  <c r="F38" i="27"/>
  <c r="E38" i="27"/>
  <c r="D38" i="27"/>
  <c r="C38" i="27"/>
  <c r="B38" i="27"/>
  <c r="H37" i="27"/>
  <c r="G37" i="27"/>
  <c r="F37" i="27"/>
  <c r="E37" i="27"/>
  <c r="D37" i="27"/>
  <c r="C37" i="27"/>
  <c r="B37" i="27"/>
  <c r="G36" i="27"/>
  <c r="F36" i="27"/>
  <c r="E36" i="27"/>
  <c r="D36" i="27"/>
  <c r="C36" i="27"/>
  <c r="B36" i="27"/>
  <c r="G35" i="27"/>
  <c r="F35" i="27"/>
  <c r="E35" i="27"/>
  <c r="D35" i="27"/>
  <c r="C35" i="27"/>
  <c r="B35" i="27"/>
  <c r="G34" i="27"/>
  <c r="F34" i="27"/>
  <c r="E34" i="27"/>
  <c r="D34" i="27"/>
  <c r="C34" i="27"/>
  <c r="B34" i="27"/>
  <c r="G33" i="27"/>
  <c r="F33" i="27"/>
  <c r="E33" i="27"/>
  <c r="D33" i="27"/>
  <c r="C33" i="27"/>
  <c r="B33" i="27"/>
  <c r="G32" i="27"/>
  <c r="F32" i="27"/>
  <c r="E32" i="27"/>
  <c r="D32" i="27"/>
  <c r="C32" i="27"/>
  <c r="B32" i="27"/>
  <c r="G31" i="27"/>
  <c r="F31" i="27"/>
  <c r="E31" i="27"/>
  <c r="D31" i="27"/>
  <c r="C31" i="27"/>
  <c r="B31" i="27"/>
  <c r="G17" i="27"/>
  <c r="E17" i="27"/>
  <c r="D17" i="27"/>
  <c r="C17" i="27"/>
  <c r="G16" i="27"/>
  <c r="E16" i="27"/>
  <c r="D16" i="27"/>
  <c r="C16" i="27"/>
  <c r="G15" i="27"/>
  <c r="E15" i="27"/>
  <c r="D15" i="27"/>
  <c r="C15" i="27"/>
  <c r="G14" i="27"/>
  <c r="E14" i="27"/>
  <c r="D14" i="27"/>
  <c r="C14" i="27"/>
  <c r="G13" i="27"/>
  <c r="E13" i="27"/>
  <c r="D13" i="27"/>
  <c r="C13" i="27"/>
  <c r="G12" i="27"/>
  <c r="E12" i="27"/>
  <c r="D12" i="27"/>
  <c r="C12" i="27"/>
  <c r="G11" i="27"/>
  <c r="E11" i="27"/>
  <c r="D11" i="27"/>
  <c r="C11" i="27"/>
  <c r="G10" i="27"/>
  <c r="E10" i="27"/>
  <c r="D10" i="27"/>
  <c r="C10" i="27"/>
  <c r="G9" i="27"/>
  <c r="E9" i="27"/>
  <c r="D9" i="27"/>
  <c r="C9" i="27"/>
  <c r="G8" i="27"/>
  <c r="E8" i="27"/>
  <c r="D8" i="27"/>
  <c r="C8" i="27"/>
  <c r="G7" i="27"/>
  <c r="E7" i="27"/>
  <c r="D7" i="27"/>
  <c r="C7" i="27"/>
  <c r="G6" i="27"/>
  <c r="E6" i="27"/>
  <c r="D6" i="27"/>
  <c r="C6" i="27"/>
  <c r="G5" i="27"/>
  <c r="E5" i="27"/>
  <c r="D5" i="27"/>
  <c r="C5" i="27"/>
  <c r="G4" i="27"/>
  <c r="I20" i="20" s="1"/>
  <c r="E4" i="27"/>
  <c r="D4" i="27"/>
  <c r="C4" i="27"/>
  <c r="H43" i="25"/>
  <c r="G43" i="25"/>
  <c r="F43" i="25"/>
  <c r="E43" i="25"/>
  <c r="D43" i="25"/>
  <c r="C43" i="25"/>
  <c r="B43" i="25"/>
  <c r="H42" i="25"/>
  <c r="G42" i="25"/>
  <c r="F42" i="25"/>
  <c r="E42" i="25"/>
  <c r="D42" i="25"/>
  <c r="C42" i="25"/>
  <c r="B42" i="25"/>
  <c r="H41" i="25"/>
  <c r="G41" i="25"/>
  <c r="F41" i="25"/>
  <c r="E41" i="25"/>
  <c r="D41" i="25"/>
  <c r="C41" i="25"/>
  <c r="B41" i="25"/>
  <c r="H40" i="25"/>
  <c r="G40" i="25"/>
  <c r="F40" i="25"/>
  <c r="E40" i="25"/>
  <c r="D40" i="25"/>
  <c r="C40" i="25"/>
  <c r="B40" i="25"/>
  <c r="H39" i="25"/>
  <c r="G39" i="25"/>
  <c r="F39" i="25"/>
  <c r="E39" i="25"/>
  <c r="D39" i="25"/>
  <c r="C39" i="25"/>
  <c r="B39" i="25"/>
  <c r="H38" i="25"/>
  <c r="G38" i="25"/>
  <c r="F38" i="25"/>
  <c r="E38" i="25"/>
  <c r="D38" i="25"/>
  <c r="C38" i="25"/>
  <c r="B38" i="25"/>
  <c r="H37" i="25"/>
  <c r="G37" i="25"/>
  <c r="F37" i="25"/>
  <c r="E37" i="25"/>
  <c r="D37" i="25"/>
  <c r="C37" i="25"/>
  <c r="B37" i="25"/>
  <c r="H36" i="25"/>
  <c r="G36" i="25"/>
  <c r="F36" i="25"/>
  <c r="E36" i="25"/>
  <c r="D36" i="25"/>
  <c r="C36" i="25"/>
  <c r="B36" i="25"/>
  <c r="H35" i="25"/>
  <c r="G35" i="25"/>
  <c r="F35" i="25"/>
  <c r="E35" i="25"/>
  <c r="D35" i="25"/>
  <c r="C35" i="25"/>
  <c r="B35" i="25"/>
  <c r="H34" i="25"/>
  <c r="G34" i="25"/>
  <c r="F34" i="25"/>
  <c r="E34" i="25"/>
  <c r="D34" i="25"/>
  <c r="C34" i="25"/>
  <c r="B34" i="25"/>
  <c r="H33" i="25"/>
  <c r="G33" i="25"/>
  <c r="F33" i="25"/>
  <c r="E33" i="25"/>
  <c r="D33" i="25"/>
  <c r="C33" i="25"/>
  <c r="B33" i="25"/>
  <c r="H32" i="25"/>
  <c r="G32" i="25"/>
  <c r="F32" i="25"/>
  <c r="E32" i="25"/>
  <c r="D32" i="25"/>
  <c r="C32" i="25"/>
  <c r="B32" i="25"/>
  <c r="H31" i="25"/>
  <c r="G31" i="25"/>
  <c r="F31" i="25"/>
  <c r="E31" i="25"/>
  <c r="D31" i="25"/>
  <c r="C31" i="25"/>
  <c r="B31" i="25"/>
  <c r="H30" i="25"/>
  <c r="G30" i="25"/>
  <c r="F30" i="25"/>
  <c r="E30" i="25"/>
  <c r="D30" i="25"/>
  <c r="C30" i="25"/>
  <c r="B30" i="25"/>
  <c r="H29" i="25"/>
  <c r="G29" i="25"/>
  <c r="F29" i="25"/>
  <c r="E29" i="25"/>
  <c r="D29" i="25"/>
  <c r="C29" i="25"/>
  <c r="B29" i="25"/>
  <c r="H28" i="25"/>
  <c r="G28" i="25"/>
  <c r="F28" i="25"/>
  <c r="E28" i="25"/>
  <c r="D28" i="25"/>
  <c r="C28" i="25"/>
  <c r="B28" i="25"/>
  <c r="H27" i="25"/>
  <c r="G27" i="25"/>
  <c r="F27" i="25"/>
  <c r="E27" i="25"/>
  <c r="D27" i="25"/>
  <c r="C27" i="25"/>
  <c r="B27" i="25"/>
  <c r="H26" i="25"/>
  <c r="G26" i="25"/>
  <c r="F26" i="25"/>
  <c r="E26" i="25"/>
  <c r="D26" i="25"/>
  <c r="C26" i="25"/>
  <c r="B26" i="25"/>
  <c r="H25" i="25"/>
  <c r="G25" i="25"/>
  <c r="F25" i="25"/>
  <c r="E25" i="25"/>
  <c r="D25" i="25"/>
  <c r="C25" i="25"/>
  <c r="B25" i="25"/>
  <c r="H24" i="25"/>
  <c r="F24" i="25"/>
  <c r="B24" i="25"/>
  <c r="G23" i="25"/>
  <c r="E23" i="25"/>
  <c r="D23" i="25"/>
  <c r="C23" i="25"/>
  <c r="G22" i="25"/>
  <c r="E22" i="25"/>
  <c r="D22" i="25"/>
  <c r="C22" i="25"/>
  <c r="G21" i="25"/>
  <c r="E21" i="25"/>
  <c r="D21" i="25"/>
  <c r="C21" i="25"/>
  <c r="G20" i="25"/>
  <c r="E20" i="25"/>
  <c r="D20" i="25"/>
  <c r="C20" i="25"/>
  <c r="G19" i="25"/>
  <c r="E19" i="25"/>
  <c r="D19" i="25"/>
  <c r="C19" i="25"/>
  <c r="G18" i="25"/>
  <c r="E18" i="25"/>
  <c r="D18" i="25"/>
  <c r="C18" i="25"/>
  <c r="G17" i="25"/>
  <c r="E17" i="25"/>
  <c r="D17" i="25"/>
  <c r="C17" i="25"/>
  <c r="G16" i="25"/>
  <c r="E16" i="25"/>
  <c r="D16" i="25"/>
  <c r="C16" i="25"/>
  <c r="G15" i="25"/>
  <c r="E15" i="25"/>
  <c r="D15" i="25"/>
  <c r="C15" i="25"/>
  <c r="G14" i="25"/>
  <c r="E14" i="25"/>
  <c r="D14" i="25"/>
  <c r="C14" i="25"/>
  <c r="G13" i="25"/>
  <c r="E13" i="25"/>
  <c r="D13" i="25"/>
  <c r="C13" i="25"/>
  <c r="G12" i="25"/>
  <c r="E12" i="25"/>
  <c r="D12" i="25"/>
  <c r="C12" i="25"/>
  <c r="G11" i="25"/>
  <c r="E11" i="25"/>
  <c r="D11" i="25"/>
  <c r="C11" i="25"/>
  <c r="G10" i="25"/>
  <c r="E10" i="25"/>
  <c r="D10" i="25"/>
  <c r="C10" i="25"/>
  <c r="G9" i="25"/>
  <c r="E9" i="25"/>
  <c r="D9" i="25"/>
  <c r="C9" i="25"/>
  <c r="G8" i="25"/>
  <c r="E8" i="25"/>
  <c r="D8" i="25"/>
  <c r="C8" i="25"/>
  <c r="G7" i="25"/>
  <c r="E7" i="25"/>
  <c r="D7" i="25"/>
  <c r="C7" i="25"/>
  <c r="G6" i="25"/>
  <c r="E6" i="25"/>
  <c r="D6" i="25"/>
  <c r="C6" i="25"/>
  <c r="G5" i="25"/>
  <c r="E5" i="25"/>
  <c r="D5" i="25"/>
  <c r="C5" i="25"/>
  <c r="G4" i="25"/>
  <c r="H19" i="20" s="1"/>
  <c r="E4" i="25"/>
  <c r="D4" i="25"/>
  <c r="C4" i="25"/>
  <c r="H42" i="17"/>
  <c r="G42" i="17"/>
  <c r="F42" i="17"/>
  <c r="E42" i="17"/>
  <c r="D42" i="17"/>
  <c r="C42" i="17"/>
  <c r="B42" i="17"/>
  <c r="H41" i="17"/>
  <c r="G41" i="17"/>
  <c r="F41" i="17"/>
  <c r="E41" i="17"/>
  <c r="D41" i="17"/>
  <c r="C41" i="17"/>
  <c r="B41" i="17"/>
  <c r="H40" i="17"/>
  <c r="G40" i="17"/>
  <c r="F40" i="17"/>
  <c r="E40" i="17"/>
  <c r="D40" i="17"/>
  <c r="C40" i="17"/>
  <c r="B40" i="17"/>
  <c r="H39" i="17"/>
  <c r="G39" i="17"/>
  <c r="F39" i="17"/>
  <c r="E39" i="17"/>
  <c r="D39" i="17"/>
  <c r="C39" i="17"/>
  <c r="B39" i="17"/>
  <c r="H38" i="17"/>
  <c r="G38" i="17"/>
  <c r="F38" i="17"/>
  <c r="E38" i="17"/>
  <c r="D38" i="17"/>
  <c r="C38" i="17"/>
  <c r="B38" i="17"/>
  <c r="H37" i="17"/>
  <c r="G37" i="17"/>
  <c r="F37" i="17"/>
  <c r="E37" i="17"/>
  <c r="D37" i="17"/>
  <c r="C37" i="17"/>
  <c r="B37" i="17"/>
  <c r="H36" i="17"/>
  <c r="G36" i="17"/>
  <c r="F36" i="17"/>
  <c r="E36" i="17"/>
  <c r="D36" i="17"/>
  <c r="C36" i="17"/>
  <c r="B36" i="17"/>
  <c r="H35" i="17"/>
  <c r="G35" i="17"/>
  <c r="F35" i="17"/>
  <c r="E35" i="17"/>
  <c r="D35" i="17"/>
  <c r="C35" i="17"/>
  <c r="B35" i="17"/>
  <c r="H34" i="17"/>
  <c r="G34" i="17"/>
  <c r="F34" i="17"/>
  <c r="E34" i="17"/>
  <c r="D34" i="17"/>
  <c r="C34" i="17"/>
  <c r="B34" i="17"/>
  <c r="H33" i="17"/>
  <c r="G33" i="17"/>
  <c r="F33" i="17"/>
  <c r="E33" i="17"/>
  <c r="D33" i="17"/>
  <c r="C33" i="17"/>
  <c r="B33" i="17"/>
  <c r="H32" i="17"/>
  <c r="G32" i="17"/>
  <c r="F32" i="17"/>
  <c r="E32" i="17"/>
  <c r="D32" i="17"/>
  <c r="C32" i="17"/>
  <c r="B32" i="17"/>
  <c r="H31" i="17"/>
  <c r="G31" i="17"/>
  <c r="F31" i="17"/>
  <c r="E31" i="17"/>
  <c r="D31" i="17"/>
  <c r="C31" i="17"/>
  <c r="B31" i="17"/>
  <c r="H30" i="17"/>
  <c r="G30" i="17"/>
  <c r="F30" i="17"/>
  <c r="E30" i="17"/>
  <c r="D30" i="17"/>
  <c r="C30" i="17"/>
  <c r="B30" i="17"/>
  <c r="H29" i="17"/>
  <c r="G29" i="17"/>
  <c r="F29" i="17"/>
  <c r="E29" i="17"/>
  <c r="D29" i="17"/>
  <c r="C29" i="17"/>
  <c r="B29" i="17"/>
  <c r="H28" i="17"/>
  <c r="G28" i="17"/>
  <c r="F28" i="17"/>
  <c r="E28" i="17"/>
  <c r="D28" i="17"/>
  <c r="C28" i="17"/>
  <c r="B28" i="17"/>
  <c r="H27" i="17"/>
  <c r="G27" i="17"/>
  <c r="F27" i="17"/>
  <c r="E27" i="17"/>
  <c r="D27" i="17"/>
  <c r="C27" i="17"/>
  <c r="B27" i="17"/>
  <c r="H26" i="17"/>
  <c r="G26" i="17"/>
  <c r="F26" i="17"/>
  <c r="E26" i="17"/>
  <c r="D26" i="17"/>
  <c r="C26" i="17"/>
  <c r="B26" i="17"/>
  <c r="H25" i="17"/>
  <c r="G25" i="17"/>
  <c r="F25" i="17"/>
  <c r="E25" i="17"/>
  <c r="D25" i="17"/>
  <c r="C25" i="17"/>
  <c r="B25" i="17"/>
  <c r="H24" i="17"/>
  <c r="G24" i="17"/>
  <c r="F24" i="17"/>
  <c r="E24" i="17"/>
  <c r="D24" i="17"/>
  <c r="C24" i="17"/>
  <c r="B24" i="17"/>
  <c r="H23" i="17"/>
  <c r="G23" i="17"/>
  <c r="F23" i="17"/>
  <c r="E23" i="17"/>
  <c r="D23" i="17"/>
  <c r="C23" i="17"/>
  <c r="B23" i="17"/>
  <c r="H22" i="17"/>
  <c r="G22" i="17"/>
  <c r="F22" i="17"/>
  <c r="E22" i="17"/>
  <c r="D22" i="17"/>
  <c r="C22" i="17"/>
  <c r="B22" i="17"/>
  <c r="H21" i="17"/>
  <c r="G21" i="17"/>
  <c r="F21" i="17"/>
  <c r="E21" i="17"/>
  <c r="D21" i="17"/>
  <c r="C21" i="17"/>
  <c r="B21" i="17"/>
  <c r="H20" i="17"/>
  <c r="G20" i="17"/>
  <c r="F20" i="17"/>
  <c r="E20" i="17"/>
  <c r="D20" i="17"/>
  <c r="C20" i="17"/>
  <c r="B20" i="17"/>
  <c r="H19" i="17"/>
  <c r="G19" i="17"/>
  <c r="F19" i="17"/>
  <c r="E19" i="17"/>
  <c r="D19" i="17"/>
  <c r="C19" i="17"/>
  <c r="B19" i="17"/>
  <c r="H18" i="17"/>
  <c r="G18" i="17"/>
  <c r="F18" i="17"/>
  <c r="E18" i="17"/>
  <c r="D18" i="17"/>
  <c r="C18" i="17"/>
  <c r="B18" i="17"/>
  <c r="H17" i="17"/>
  <c r="G17" i="17"/>
  <c r="F17" i="17"/>
  <c r="E17" i="17"/>
  <c r="D17" i="17"/>
  <c r="C17" i="17"/>
  <c r="B17" i="17"/>
  <c r="H16" i="17"/>
  <c r="G16" i="17"/>
  <c r="F16" i="17"/>
  <c r="E16" i="17"/>
  <c r="D16" i="17"/>
  <c r="C16" i="17"/>
  <c r="B16" i="17"/>
  <c r="H15" i="17"/>
  <c r="G15" i="17"/>
  <c r="F15" i="17"/>
  <c r="E15" i="17"/>
  <c r="D15" i="17"/>
  <c r="C15" i="17"/>
  <c r="B15" i="17"/>
  <c r="H14" i="17"/>
  <c r="G14" i="17"/>
  <c r="F14" i="17"/>
  <c r="E14" i="17"/>
  <c r="D14" i="17"/>
  <c r="C14" i="17"/>
  <c r="B14" i="17"/>
  <c r="H13" i="17"/>
  <c r="G13" i="17"/>
  <c r="F13" i="17"/>
  <c r="E13" i="17"/>
  <c r="D13" i="17"/>
  <c r="C13" i="17"/>
  <c r="B13" i="17"/>
  <c r="H12" i="17"/>
  <c r="G12" i="17"/>
  <c r="F12" i="17"/>
  <c r="E12" i="17"/>
  <c r="D12" i="17"/>
  <c r="C12" i="17"/>
  <c r="B12" i="17"/>
  <c r="G11" i="17"/>
  <c r="F11" i="17"/>
  <c r="E11" i="17"/>
  <c r="D11" i="17"/>
  <c r="C11" i="17"/>
  <c r="G10" i="17"/>
  <c r="E10" i="17"/>
  <c r="D10" i="17"/>
  <c r="C10" i="17"/>
  <c r="G9" i="17"/>
  <c r="E9" i="17"/>
  <c r="D9" i="17"/>
  <c r="C9" i="17"/>
  <c r="G8" i="17"/>
  <c r="E8" i="17"/>
  <c r="D8" i="17"/>
  <c r="C8" i="17"/>
  <c r="G7" i="17"/>
  <c r="E7" i="17"/>
  <c r="D7" i="17"/>
  <c r="C7" i="17"/>
  <c r="G6" i="17"/>
  <c r="E6" i="17"/>
  <c r="D6" i="17"/>
  <c r="C6" i="17"/>
  <c r="G5" i="17"/>
  <c r="E5" i="17"/>
  <c r="D5" i="17"/>
  <c r="C5" i="17"/>
  <c r="G4" i="17"/>
  <c r="G18" i="20" s="1"/>
  <c r="E4" i="17"/>
  <c r="D4" i="17"/>
  <c r="C4" i="17"/>
  <c r="H51" i="16"/>
  <c r="G51" i="16"/>
  <c r="F51" i="16"/>
  <c r="E51" i="16"/>
  <c r="D51" i="16"/>
  <c r="C51" i="16"/>
  <c r="B51" i="16"/>
  <c r="H50" i="16"/>
  <c r="G50" i="16"/>
  <c r="F50" i="16"/>
  <c r="E50" i="16"/>
  <c r="D50" i="16"/>
  <c r="C50" i="16"/>
  <c r="B50" i="16"/>
  <c r="H49" i="16"/>
  <c r="G49" i="16"/>
  <c r="F49" i="16"/>
  <c r="E49" i="16"/>
  <c r="D49" i="16"/>
  <c r="C49" i="16"/>
  <c r="B49" i="16"/>
  <c r="H48" i="16"/>
  <c r="G48" i="16"/>
  <c r="F48" i="16"/>
  <c r="E48" i="16"/>
  <c r="D48" i="16"/>
  <c r="C48" i="16"/>
  <c r="B48" i="16"/>
  <c r="H47" i="16"/>
  <c r="G47" i="16"/>
  <c r="F47" i="16"/>
  <c r="E47" i="16"/>
  <c r="D47" i="16"/>
  <c r="C47" i="16"/>
  <c r="B47" i="16"/>
  <c r="H46" i="16"/>
  <c r="G46" i="16"/>
  <c r="F46" i="16"/>
  <c r="E46" i="16"/>
  <c r="D46" i="16"/>
  <c r="C46" i="16"/>
  <c r="B46" i="16"/>
  <c r="H45" i="16"/>
  <c r="G45" i="16"/>
  <c r="F45" i="16"/>
  <c r="E45" i="16"/>
  <c r="D45" i="16"/>
  <c r="C45" i="16"/>
  <c r="B45" i="16"/>
  <c r="H44" i="16"/>
  <c r="G44" i="16"/>
  <c r="F44" i="16"/>
  <c r="E44" i="16"/>
  <c r="D44" i="16"/>
  <c r="C44" i="16"/>
  <c r="B44" i="16"/>
  <c r="H43" i="16"/>
  <c r="G43" i="16"/>
  <c r="F43" i="16"/>
  <c r="E43" i="16"/>
  <c r="D43" i="16"/>
  <c r="C43" i="16"/>
  <c r="B43" i="16"/>
  <c r="H42" i="16"/>
  <c r="G42" i="16"/>
  <c r="F42" i="16"/>
  <c r="E42" i="16"/>
  <c r="D42" i="16"/>
  <c r="C42" i="16"/>
  <c r="B42" i="16"/>
  <c r="H41" i="16"/>
  <c r="G41" i="16"/>
  <c r="F41" i="16"/>
  <c r="E41" i="16"/>
  <c r="D41" i="16"/>
  <c r="C41" i="16"/>
  <c r="B41" i="16"/>
  <c r="H40" i="16"/>
  <c r="G40" i="16"/>
  <c r="F40" i="16"/>
  <c r="E40" i="16"/>
  <c r="D40" i="16"/>
  <c r="C40" i="16"/>
  <c r="B40" i="16"/>
  <c r="H39" i="16"/>
  <c r="G39" i="16"/>
  <c r="F39" i="16"/>
  <c r="E39" i="16"/>
  <c r="D39" i="16"/>
  <c r="C39" i="16"/>
  <c r="B39" i="16"/>
  <c r="H38" i="16"/>
  <c r="G38" i="16"/>
  <c r="F38" i="16"/>
  <c r="E38" i="16"/>
  <c r="D38" i="16"/>
  <c r="C38" i="16"/>
  <c r="B38" i="16"/>
  <c r="H37" i="16"/>
  <c r="G37" i="16"/>
  <c r="F37" i="16"/>
  <c r="E37" i="16"/>
  <c r="D37" i="16"/>
  <c r="C37" i="16"/>
  <c r="B37" i="16"/>
  <c r="H36" i="16"/>
  <c r="G36" i="16"/>
  <c r="F36" i="16"/>
  <c r="E36" i="16"/>
  <c r="D36" i="16"/>
  <c r="C36" i="16"/>
  <c r="B36" i="16"/>
  <c r="H35" i="16"/>
  <c r="G35" i="16"/>
  <c r="F35" i="16"/>
  <c r="E35" i="16"/>
  <c r="D35" i="16"/>
  <c r="C35" i="16"/>
  <c r="B35" i="16"/>
  <c r="H34" i="16"/>
  <c r="G34" i="16"/>
  <c r="F34" i="16"/>
  <c r="E34" i="16"/>
  <c r="D34" i="16"/>
  <c r="C34" i="16"/>
  <c r="B34" i="16"/>
  <c r="H33" i="16"/>
  <c r="G33" i="16"/>
  <c r="F33" i="16"/>
  <c r="E33" i="16"/>
  <c r="D33" i="16"/>
  <c r="C33" i="16"/>
  <c r="B33" i="16"/>
  <c r="H32" i="16"/>
  <c r="G32" i="16"/>
  <c r="F32" i="16"/>
  <c r="E32" i="16"/>
  <c r="D32" i="16"/>
  <c r="C32" i="16"/>
  <c r="B32" i="16"/>
  <c r="H31" i="16"/>
  <c r="G31" i="16"/>
  <c r="F31" i="16"/>
  <c r="E31" i="16"/>
  <c r="D31" i="16"/>
  <c r="C31" i="16"/>
  <c r="B31" i="16"/>
  <c r="H30" i="16"/>
  <c r="G30" i="16"/>
  <c r="F30" i="16"/>
  <c r="E30" i="16"/>
  <c r="D30" i="16"/>
  <c r="C30" i="16"/>
  <c r="B30" i="16"/>
  <c r="H29" i="16"/>
  <c r="G29" i="16"/>
  <c r="F29" i="16"/>
  <c r="E29" i="16"/>
  <c r="D29" i="16"/>
  <c r="C29" i="16"/>
  <c r="B29" i="16"/>
  <c r="H28" i="16"/>
  <c r="G28" i="16"/>
  <c r="F28" i="16"/>
  <c r="E28" i="16"/>
  <c r="D28" i="16"/>
  <c r="C28" i="16"/>
  <c r="B28" i="16"/>
  <c r="H27" i="16"/>
  <c r="G27" i="16"/>
  <c r="F27" i="16"/>
  <c r="E27" i="16"/>
  <c r="D27" i="16"/>
  <c r="C27" i="16"/>
  <c r="B27" i="16"/>
  <c r="H26" i="16"/>
  <c r="G26" i="16"/>
  <c r="F26" i="16"/>
  <c r="E26" i="16"/>
  <c r="D26" i="16"/>
  <c r="C26" i="16"/>
  <c r="B26" i="16"/>
  <c r="H25" i="16"/>
  <c r="G25" i="16"/>
  <c r="F25" i="16"/>
  <c r="E25" i="16"/>
  <c r="D25" i="16"/>
  <c r="C25" i="16"/>
  <c r="B25" i="16"/>
  <c r="H24" i="16"/>
  <c r="G24" i="16"/>
  <c r="F24" i="16"/>
  <c r="E24" i="16"/>
  <c r="D24" i="16"/>
  <c r="C24" i="16"/>
  <c r="B24" i="16"/>
  <c r="H23" i="16"/>
  <c r="G23" i="16"/>
  <c r="F23" i="16"/>
  <c r="E23" i="16"/>
  <c r="D23" i="16"/>
  <c r="C23" i="16"/>
  <c r="B23" i="16"/>
  <c r="H22" i="16"/>
  <c r="G22" i="16"/>
  <c r="F22" i="16"/>
  <c r="E22" i="16"/>
  <c r="D22" i="16"/>
  <c r="C22" i="16"/>
  <c r="B22" i="16"/>
  <c r="H21" i="16"/>
  <c r="G21" i="16"/>
  <c r="F21" i="16"/>
  <c r="E21" i="16"/>
  <c r="D21" i="16"/>
  <c r="C21" i="16"/>
  <c r="B21" i="16"/>
  <c r="H20" i="16"/>
  <c r="G20" i="16"/>
  <c r="F20" i="16"/>
  <c r="E20" i="16"/>
  <c r="D20" i="16"/>
  <c r="C20" i="16"/>
  <c r="B20" i="16"/>
  <c r="H19" i="16"/>
  <c r="G19" i="16"/>
  <c r="F19" i="16"/>
  <c r="E19" i="16"/>
  <c r="D19" i="16"/>
  <c r="C19" i="16"/>
  <c r="B19" i="16"/>
  <c r="H18" i="16"/>
  <c r="G18" i="16"/>
  <c r="F18" i="16"/>
  <c r="E18" i="16"/>
  <c r="D18" i="16"/>
  <c r="C18" i="16"/>
  <c r="B18" i="16"/>
  <c r="H17" i="16"/>
  <c r="G17" i="16"/>
  <c r="F17" i="16"/>
  <c r="E17" i="16"/>
  <c r="D17" i="16"/>
  <c r="C17" i="16"/>
  <c r="B17" i="16"/>
  <c r="H16" i="16"/>
  <c r="G16" i="16"/>
  <c r="F16" i="16"/>
  <c r="E16" i="16"/>
  <c r="D16" i="16"/>
  <c r="C16" i="16"/>
  <c r="B16" i="16"/>
  <c r="H15" i="16"/>
  <c r="G15" i="16"/>
  <c r="F15" i="16"/>
  <c r="E15" i="16"/>
  <c r="D15" i="16"/>
  <c r="C15" i="16"/>
  <c r="H14" i="16"/>
  <c r="G14" i="16"/>
  <c r="F14" i="16"/>
  <c r="E14" i="16"/>
  <c r="D14" i="16"/>
  <c r="C14" i="16"/>
  <c r="G13" i="16"/>
  <c r="E13" i="16"/>
  <c r="D13" i="16"/>
  <c r="C13" i="16"/>
  <c r="G12" i="16"/>
  <c r="E12" i="16"/>
  <c r="D12" i="16"/>
  <c r="C12" i="16"/>
  <c r="G11" i="16"/>
  <c r="E11" i="16"/>
  <c r="D11" i="16"/>
  <c r="C11" i="16"/>
  <c r="G10" i="16"/>
  <c r="E10" i="16"/>
  <c r="D10" i="16"/>
  <c r="C10" i="16"/>
  <c r="G9" i="16"/>
  <c r="E9" i="16"/>
  <c r="D9" i="16"/>
  <c r="C9" i="16"/>
  <c r="G8" i="16"/>
  <c r="E8" i="16"/>
  <c r="D8" i="16"/>
  <c r="C8" i="16"/>
  <c r="G7" i="16"/>
  <c r="E7" i="16"/>
  <c r="D7" i="16"/>
  <c r="C7" i="16"/>
  <c r="G6" i="16"/>
  <c r="E6" i="16"/>
  <c r="D6" i="16"/>
  <c r="C6" i="16"/>
  <c r="G5" i="16"/>
  <c r="E5" i="16"/>
  <c r="D5" i="16"/>
  <c r="C5" i="16"/>
  <c r="G4" i="16"/>
  <c r="F17" i="20" s="1"/>
  <c r="E4" i="16"/>
  <c r="D4" i="16"/>
  <c r="C4" i="16"/>
  <c r="H32" i="15"/>
  <c r="G32" i="15"/>
  <c r="F32" i="15"/>
  <c r="E32" i="15"/>
  <c r="D32" i="15"/>
  <c r="C32" i="15"/>
  <c r="B32" i="15"/>
  <c r="H31" i="15"/>
  <c r="G31" i="15"/>
  <c r="F31" i="15"/>
  <c r="E31" i="15"/>
  <c r="D31" i="15"/>
  <c r="C31" i="15"/>
  <c r="B31" i="15"/>
  <c r="H30" i="15"/>
  <c r="G30" i="15"/>
  <c r="F30" i="15"/>
  <c r="E30" i="15"/>
  <c r="D30" i="15"/>
  <c r="C30" i="15"/>
  <c r="B30" i="15"/>
  <c r="H29" i="15"/>
  <c r="G29" i="15"/>
  <c r="F29" i="15"/>
  <c r="E29" i="15"/>
  <c r="D29" i="15"/>
  <c r="C29" i="15"/>
  <c r="B29" i="15"/>
  <c r="H28" i="15"/>
  <c r="G28" i="15"/>
  <c r="F28" i="15"/>
  <c r="E28" i="15"/>
  <c r="D28" i="15"/>
  <c r="C28" i="15"/>
  <c r="B28" i="15"/>
  <c r="H27" i="15"/>
  <c r="G27" i="15"/>
  <c r="F27" i="15"/>
  <c r="E27" i="15"/>
  <c r="D27" i="15"/>
  <c r="C27" i="15"/>
  <c r="B27" i="15"/>
  <c r="H26" i="15"/>
  <c r="G26" i="15"/>
  <c r="F26" i="15"/>
  <c r="E26" i="15"/>
  <c r="D26" i="15"/>
  <c r="C26" i="15"/>
  <c r="B26" i="15"/>
  <c r="H25" i="15"/>
  <c r="G25" i="15"/>
  <c r="F25" i="15"/>
  <c r="E25" i="15"/>
  <c r="D25" i="15"/>
  <c r="C25" i="15"/>
  <c r="B25" i="15"/>
  <c r="H24" i="15"/>
  <c r="G24" i="15"/>
  <c r="F24" i="15"/>
  <c r="E24" i="15"/>
  <c r="D24" i="15"/>
  <c r="C24" i="15"/>
  <c r="B24" i="15"/>
  <c r="H23" i="15"/>
  <c r="G23" i="15"/>
  <c r="F23" i="15"/>
  <c r="E23" i="15"/>
  <c r="D23" i="15"/>
  <c r="C23" i="15"/>
  <c r="B23" i="15"/>
  <c r="H22" i="15"/>
  <c r="G22" i="15"/>
  <c r="F22" i="15"/>
  <c r="E22" i="15"/>
  <c r="D22" i="15"/>
  <c r="C22" i="15"/>
  <c r="B22" i="15"/>
  <c r="H21" i="15"/>
  <c r="G21" i="15"/>
  <c r="F21" i="15"/>
  <c r="E21" i="15"/>
  <c r="D21" i="15"/>
  <c r="C21" i="15"/>
  <c r="B21" i="15"/>
  <c r="H20" i="15"/>
  <c r="G20" i="15"/>
  <c r="F20" i="15"/>
  <c r="E20" i="15"/>
  <c r="D20" i="15"/>
  <c r="C20" i="15"/>
  <c r="B20" i="15"/>
  <c r="H19" i="15"/>
  <c r="G19" i="15"/>
  <c r="F19" i="15"/>
  <c r="E19" i="15"/>
  <c r="D19" i="15"/>
  <c r="C19" i="15"/>
  <c r="B19" i="15"/>
  <c r="H18" i="15"/>
  <c r="G18" i="15"/>
  <c r="F18" i="15"/>
  <c r="E18" i="15"/>
  <c r="D18" i="15"/>
  <c r="C18" i="15"/>
  <c r="B18" i="15"/>
  <c r="H17" i="15"/>
  <c r="G17" i="15"/>
  <c r="F17" i="15"/>
  <c r="E17" i="15"/>
  <c r="D17" i="15"/>
  <c r="C17" i="15"/>
  <c r="B17" i="15"/>
  <c r="H16" i="15"/>
  <c r="G16" i="15"/>
  <c r="F16" i="15"/>
  <c r="E16" i="15"/>
  <c r="D16" i="15"/>
  <c r="C16" i="15"/>
  <c r="B16" i="15"/>
  <c r="H15" i="15"/>
  <c r="G15" i="15"/>
  <c r="F15" i="15"/>
  <c r="E15" i="15"/>
  <c r="D15" i="15"/>
  <c r="C15" i="15"/>
  <c r="B15" i="15"/>
  <c r="H14" i="15"/>
  <c r="G14" i="15"/>
  <c r="F14" i="15"/>
  <c r="E14" i="15"/>
  <c r="D14" i="15"/>
  <c r="C14" i="15"/>
  <c r="B14" i="15"/>
  <c r="H13" i="15"/>
  <c r="G13" i="15"/>
  <c r="F13" i="15"/>
  <c r="E13" i="15"/>
  <c r="D13" i="15"/>
  <c r="C13" i="15"/>
  <c r="B13" i="15"/>
  <c r="H12" i="15"/>
  <c r="G12" i="15"/>
  <c r="F12" i="15"/>
  <c r="E12" i="15"/>
  <c r="D12" i="15"/>
  <c r="C12" i="15"/>
  <c r="B12" i="15"/>
  <c r="H11" i="15"/>
  <c r="G11" i="15"/>
  <c r="F11" i="15"/>
  <c r="E11" i="15"/>
  <c r="D11" i="15"/>
  <c r="C11" i="15"/>
  <c r="B11" i="15"/>
  <c r="H10" i="15"/>
  <c r="G10" i="15"/>
  <c r="F10" i="15"/>
  <c r="E10" i="15"/>
  <c r="D10" i="15"/>
  <c r="C10" i="15"/>
  <c r="B10" i="15"/>
  <c r="H9" i="15"/>
  <c r="G9" i="15"/>
  <c r="F9" i="15"/>
  <c r="E9" i="15"/>
  <c r="D9" i="15"/>
  <c r="C9" i="15"/>
  <c r="B9" i="15"/>
  <c r="G8" i="15"/>
  <c r="E8" i="15"/>
  <c r="D8" i="15"/>
  <c r="C8" i="15"/>
  <c r="B8" i="15"/>
  <c r="G7" i="15"/>
  <c r="E7" i="15"/>
  <c r="D7" i="15"/>
  <c r="C7" i="15"/>
  <c r="G6" i="15"/>
  <c r="E6" i="15"/>
  <c r="D6" i="15"/>
  <c r="C6" i="15"/>
  <c r="G5" i="15"/>
  <c r="E5" i="15"/>
  <c r="D5" i="15"/>
  <c r="C5" i="15"/>
  <c r="G4" i="15"/>
  <c r="E4" i="15"/>
  <c r="D4" i="15"/>
  <c r="C4" i="15"/>
  <c r="H32" i="14"/>
  <c r="G32" i="14"/>
  <c r="F32" i="14"/>
  <c r="E32" i="14"/>
  <c r="D32" i="14"/>
  <c r="C32" i="14"/>
  <c r="B32" i="14"/>
  <c r="H31" i="14"/>
  <c r="G31" i="14"/>
  <c r="F31" i="14"/>
  <c r="E31" i="14"/>
  <c r="D31" i="14"/>
  <c r="C31" i="14"/>
  <c r="B31" i="14"/>
  <c r="H30" i="14"/>
  <c r="G30" i="14"/>
  <c r="F30" i="14"/>
  <c r="E30" i="14"/>
  <c r="D30" i="14"/>
  <c r="C30" i="14"/>
  <c r="B30" i="14"/>
  <c r="H29" i="14"/>
  <c r="G29" i="14"/>
  <c r="F29" i="14"/>
  <c r="E29" i="14"/>
  <c r="D29" i="14"/>
  <c r="C29" i="14"/>
  <c r="B29" i="14"/>
  <c r="H28" i="14"/>
  <c r="G28" i="14"/>
  <c r="F28" i="14"/>
  <c r="E28" i="14"/>
  <c r="D28" i="14"/>
  <c r="C28" i="14"/>
  <c r="B28" i="14"/>
  <c r="H27" i="14"/>
  <c r="G27" i="14"/>
  <c r="F27" i="14"/>
  <c r="E27" i="14"/>
  <c r="D27" i="14"/>
  <c r="C27" i="14"/>
  <c r="B27" i="14"/>
  <c r="H26" i="14"/>
  <c r="G26" i="14"/>
  <c r="F26" i="14"/>
  <c r="E26" i="14"/>
  <c r="D26" i="14"/>
  <c r="C26" i="14"/>
  <c r="B26" i="14"/>
  <c r="H25" i="14"/>
  <c r="G25" i="14"/>
  <c r="F25" i="14"/>
  <c r="E25" i="14"/>
  <c r="D25" i="14"/>
  <c r="C25" i="14"/>
  <c r="B25" i="14"/>
  <c r="H24" i="14"/>
  <c r="G24" i="14"/>
  <c r="F24" i="14"/>
  <c r="E24" i="14"/>
  <c r="D24" i="14"/>
  <c r="C24" i="14"/>
  <c r="B24" i="14"/>
  <c r="H23" i="14"/>
  <c r="G23" i="14"/>
  <c r="F23" i="14"/>
  <c r="E23" i="14"/>
  <c r="D23" i="14"/>
  <c r="C23" i="14"/>
  <c r="B23" i="14"/>
  <c r="H22" i="14"/>
  <c r="G22" i="14"/>
  <c r="F22" i="14"/>
  <c r="E22" i="14"/>
  <c r="D22" i="14"/>
  <c r="C22" i="14"/>
  <c r="B22" i="14"/>
  <c r="H21" i="14"/>
  <c r="G21" i="14"/>
  <c r="F21" i="14"/>
  <c r="E21" i="14"/>
  <c r="D21" i="14"/>
  <c r="C21" i="14"/>
  <c r="B21" i="14"/>
  <c r="H20" i="14"/>
  <c r="G20" i="14"/>
  <c r="F20" i="14"/>
  <c r="E20" i="14"/>
  <c r="D20" i="14"/>
  <c r="C20" i="14"/>
  <c r="B20" i="14"/>
  <c r="H19" i="14"/>
  <c r="G19" i="14"/>
  <c r="F19" i="14"/>
  <c r="E19" i="14"/>
  <c r="D19" i="14"/>
  <c r="C19" i="14"/>
  <c r="B19" i="14"/>
  <c r="H18" i="14"/>
  <c r="G18" i="14"/>
  <c r="F18" i="14"/>
  <c r="E18" i="14"/>
  <c r="D18" i="14"/>
  <c r="C18" i="14"/>
  <c r="B18" i="14"/>
  <c r="H17" i="14"/>
  <c r="G17" i="14"/>
  <c r="F17" i="14"/>
  <c r="E17" i="14"/>
  <c r="D17" i="14"/>
  <c r="C17" i="14"/>
  <c r="B17" i="14"/>
  <c r="H16" i="14"/>
  <c r="G16" i="14"/>
  <c r="F16" i="14"/>
  <c r="E16" i="14"/>
  <c r="D16" i="14"/>
  <c r="C16" i="14"/>
  <c r="B16" i="14"/>
  <c r="H15" i="14"/>
  <c r="G15" i="14"/>
  <c r="F15" i="14"/>
  <c r="E15" i="14"/>
  <c r="D15" i="14"/>
  <c r="C15" i="14"/>
  <c r="B15" i="14"/>
  <c r="H14" i="14"/>
  <c r="G14" i="14"/>
  <c r="F14" i="14"/>
  <c r="E14" i="14"/>
  <c r="D14" i="14"/>
  <c r="C14" i="14"/>
  <c r="B14" i="14"/>
  <c r="H13" i="14"/>
  <c r="G13" i="14"/>
  <c r="F13" i="14"/>
  <c r="E13" i="14"/>
  <c r="D13" i="14"/>
  <c r="C13" i="14"/>
  <c r="B13" i="14"/>
  <c r="H12" i="14"/>
  <c r="G12" i="14"/>
  <c r="F12" i="14"/>
  <c r="E12" i="14"/>
  <c r="D12" i="14"/>
  <c r="C12" i="14"/>
  <c r="B12" i="14"/>
  <c r="H11" i="14"/>
  <c r="G11" i="14"/>
  <c r="F11" i="14"/>
  <c r="E11" i="14"/>
  <c r="D11" i="14"/>
  <c r="C11" i="14"/>
  <c r="B11" i="14"/>
  <c r="H10" i="14"/>
  <c r="G10" i="14"/>
  <c r="F10" i="14"/>
  <c r="E10" i="14"/>
  <c r="D10" i="14"/>
  <c r="C10" i="14"/>
  <c r="B10" i="14"/>
  <c r="H9" i="14"/>
  <c r="G9" i="14"/>
  <c r="F9" i="14"/>
  <c r="E9" i="14"/>
  <c r="D9" i="14"/>
  <c r="C9" i="14"/>
  <c r="B9" i="14"/>
  <c r="H8" i="14"/>
  <c r="F8" i="14"/>
  <c r="B8" i="14"/>
  <c r="G7" i="14"/>
  <c r="E7" i="14"/>
  <c r="D7" i="14"/>
  <c r="C7" i="14"/>
  <c r="G6" i="14"/>
  <c r="E6" i="14"/>
  <c r="D6" i="14"/>
  <c r="C6" i="14"/>
  <c r="G5" i="14"/>
  <c r="E5" i="14"/>
  <c r="D5" i="14"/>
  <c r="C5" i="14"/>
  <c r="G4" i="14"/>
  <c r="D15" i="20" s="1"/>
  <c r="E4" i="14"/>
  <c r="D4" i="14"/>
  <c r="C4" i="14"/>
  <c r="H39" i="13"/>
  <c r="G39" i="13"/>
  <c r="F39" i="13"/>
  <c r="E39" i="13"/>
  <c r="D39" i="13"/>
  <c r="C39" i="13"/>
  <c r="B39" i="13"/>
  <c r="H38" i="13"/>
  <c r="G38" i="13"/>
  <c r="F38" i="13"/>
  <c r="E38" i="13"/>
  <c r="D38" i="13"/>
  <c r="C38" i="13"/>
  <c r="B38" i="13"/>
  <c r="H37" i="13"/>
  <c r="G37" i="13"/>
  <c r="F37" i="13"/>
  <c r="E37" i="13"/>
  <c r="D37" i="13"/>
  <c r="C37" i="13"/>
  <c r="B37" i="13"/>
  <c r="H36" i="13"/>
  <c r="G36" i="13"/>
  <c r="F36" i="13"/>
  <c r="E36" i="13"/>
  <c r="D36" i="13"/>
  <c r="C36" i="13"/>
  <c r="B36" i="13"/>
  <c r="H35" i="13"/>
  <c r="G35" i="13"/>
  <c r="F35" i="13"/>
  <c r="E35" i="13"/>
  <c r="D35" i="13"/>
  <c r="C35" i="13"/>
  <c r="B35" i="13"/>
  <c r="H34" i="13"/>
  <c r="G34" i="13"/>
  <c r="F34" i="13"/>
  <c r="E34" i="13"/>
  <c r="D34" i="13"/>
  <c r="C34" i="13"/>
  <c r="B34" i="13"/>
  <c r="H33" i="13"/>
  <c r="G33" i="13"/>
  <c r="F33" i="13"/>
  <c r="E33" i="13"/>
  <c r="D33" i="13"/>
  <c r="C33" i="13"/>
  <c r="B33" i="13"/>
  <c r="H32" i="13"/>
  <c r="G32" i="13"/>
  <c r="F32" i="13"/>
  <c r="E32" i="13"/>
  <c r="D32" i="13"/>
  <c r="C32" i="13"/>
  <c r="B32" i="13"/>
  <c r="H31" i="13"/>
  <c r="G31" i="13"/>
  <c r="F31" i="13"/>
  <c r="E31" i="13"/>
  <c r="D31" i="13"/>
  <c r="C31" i="13"/>
  <c r="B31" i="13"/>
  <c r="H30" i="13"/>
  <c r="G30" i="13"/>
  <c r="F30" i="13"/>
  <c r="E30" i="13"/>
  <c r="D30" i="13"/>
  <c r="C30" i="13"/>
  <c r="B30" i="13"/>
  <c r="H29" i="13"/>
  <c r="G29" i="13"/>
  <c r="F29" i="13"/>
  <c r="E29" i="13"/>
  <c r="D29" i="13"/>
  <c r="C29" i="13"/>
  <c r="B29" i="13"/>
  <c r="H28" i="13"/>
  <c r="G28" i="13"/>
  <c r="F28" i="13"/>
  <c r="E28" i="13"/>
  <c r="D28" i="13"/>
  <c r="C28" i="13"/>
  <c r="B28" i="13"/>
  <c r="H27" i="13"/>
  <c r="G27" i="13"/>
  <c r="F27" i="13"/>
  <c r="E27" i="13"/>
  <c r="D27" i="13"/>
  <c r="C27" i="13"/>
  <c r="B27" i="13"/>
  <c r="H26" i="13"/>
  <c r="G26" i="13"/>
  <c r="F26" i="13"/>
  <c r="E26" i="13"/>
  <c r="D26" i="13"/>
  <c r="C26" i="13"/>
  <c r="B26" i="13"/>
  <c r="H25" i="13"/>
  <c r="G25" i="13"/>
  <c r="F25" i="13"/>
  <c r="E25" i="13"/>
  <c r="D25" i="13"/>
  <c r="C25" i="13"/>
  <c r="B25" i="13"/>
  <c r="H24" i="13"/>
  <c r="G24" i="13"/>
  <c r="F24" i="13"/>
  <c r="E24" i="13"/>
  <c r="D24" i="13"/>
  <c r="C24" i="13"/>
  <c r="B24" i="13"/>
  <c r="H23" i="13"/>
  <c r="G23" i="13"/>
  <c r="F23" i="13"/>
  <c r="E23" i="13"/>
  <c r="D23" i="13"/>
  <c r="C23" i="13"/>
  <c r="B23" i="13"/>
  <c r="H22" i="13"/>
  <c r="G22" i="13"/>
  <c r="F22" i="13"/>
  <c r="E22" i="13"/>
  <c r="D22" i="13"/>
  <c r="C22" i="13"/>
  <c r="B22" i="13"/>
  <c r="H21" i="13"/>
  <c r="G21" i="13"/>
  <c r="F21" i="13"/>
  <c r="E21" i="13"/>
  <c r="D21" i="13"/>
  <c r="C21" i="13"/>
  <c r="B21" i="13"/>
  <c r="H20" i="13"/>
  <c r="G20" i="13"/>
  <c r="F20" i="13"/>
  <c r="E20" i="13"/>
  <c r="D20" i="13"/>
  <c r="C20" i="13"/>
  <c r="B20" i="13"/>
  <c r="H19" i="13"/>
  <c r="G19" i="13"/>
  <c r="F19" i="13"/>
  <c r="E19" i="13"/>
  <c r="D19" i="13"/>
  <c r="C19" i="13"/>
  <c r="B19" i="13"/>
  <c r="H18" i="13"/>
  <c r="G18" i="13"/>
  <c r="F18" i="13"/>
  <c r="E18" i="13"/>
  <c r="D18" i="13"/>
  <c r="C18" i="13"/>
  <c r="B18" i="13"/>
  <c r="H17" i="13"/>
  <c r="G17" i="13"/>
  <c r="F17" i="13"/>
  <c r="E17" i="13"/>
  <c r="D17" i="13"/>
  <c r="C17" i="13"/>
  <c r="B17" i="13"/>
  <c r="H16" i="13"/>
  <c r="G16" i="13"/>
  <c r="F16" i="13"/>
  <c r="E16" i="13"/>
  <c r="D16" i="13"/>
  <c r="C16" i="13"/>
  <c r="B16" i="13"/>
  <c r="H15" i="13"/>
  <c r="G15" i="13"/>
  <c r="F15" i="13"/>
  <c r="E15" i="13"/>
  <c r="D15" i="13"/>
  <c r="C15" i="13"/>
  <c r="B15" i="13"/>
  <c r="H14" i="13"/>
  <c r="G14" i="13"/>
  <c r="F14" i="13"/>
  <c r="E14" i="13"/>
  <c r="D14" i="13"/>
  <c r="C14" i="13"/>
  <c r="B14" i="13"/>
  <c r="H13" i="13"/>
  <c r="G13" i="13"/>
  <c r="F13" i="13"/>
  <c r="E13" i="13"/>
  <c r="D13" i="13"/>
  <c r="C13" i="13"/>
  <c r="B13" i="13"/>
  <c r="H12" i="13"/>
  <c r="G12" i="13"/>
  <c r="F12" i="13"/>
  <c r="E12" i="13"/>
  <c r="D12" i="13"/>
  <c r="C12" i="13"/>
  <c r="B12" i="13"/>
  <c r="H11" i="13"/>
  <c r="G11" i="13"/>
  <c r="F11" i="13"/>
  <c r="E11" i="13"/>
  <c r="D11" i="13"/>
  <c r="C11" i="13"/>
  <c r="B11" i="13"/>
  <c r="H10" i="13"/>
  <c r="G10" i="13"/>
  <c r="F10" i="13"/>
  <c r="E10" i="13"/>
  <c r="D10" i="13"/>
  <c r="C10" i="13"/>
  <c r="B10" i="13"/>
  <c r="H9" i="13"/>
  <c r="G9" i="13"/>
  <c r="F9" i="13"/>
  <c r="E9" i="13"/>
  <c r="D9" i="13"/>
  <c r="C9" i="13"/>
  <c r="B9" i="13"/>
  <c r="G8" i="13"/>
  <c r="E8" i="13"/>
  <c r="D8" i="13"/>
  <c r="C8" i="13"/>
  <c r="B8" i="13"/>
  <c r="G7" i="13"/>
  <c r="E7" i="13"/>
  <c r="D7" i="13"/>
  <c r="C7" i="13"/>
  <c r="G6" i="13"/>
  <c r="E6" i="13"/>
  <c r="D6" i="13"/>
  <c r="C6" i="13"/>
  <c r="G5" i="13"/>
  <c r="E5" i="13"/>
  <c r="D5" i="13"/>
  <c r="C5" i="13"/>
  <c r="G4" i="13"/>
  <c r="E4" i="13"/>
  <c r="D4" i="13"/>
  <c r="C4" i="13"/>
  <c r="H38" i="12"/>
  <c r="G38" i="12"/>
  <c r="F38" i="12"/>
  <c r="E38" i="12"/>
  <c r="D38" i="12"/>
  <c r="C38" i="12"/>
  <c r="H37" i="12"/>
  <c r="G37" i="12"/>
  <c r="F37" i="12"/>
  <c r="E37" i="12"/>
  <c r="D37" i="12"/>
  <c r="C37" i="12"/>
  <c r="H36" i="12"/>
  <c r="G36" i="12"/>
  <c r="F36" i="12"/>
  <c r="E36" i="12"/>
  <c r="D36" i="12"/>
  <c r="C36" i="12"/>
  <c r="H35" i="12"/>
  <c r="G35" i="12"/>
  <c r="F35" i="12"/>
  <c r="E35" i="12"/>
  <c r="D35" i="12"/>
  <c r="C35" i="12"/>
  <c r="H34" i="12"/>
  <c r="G34" i="12"/>
  <c r="F34" i="12"/>
  <c r="E34" i="12"/>
  <c r="D34" i="12"/>
  <c r="C34" i="12"/>
  <c r="H33" i="12"/>
  <c r="G33" i="12"/>
  <c r="F33" i="12"/>
  <c r="E33" i="12"/>
  <c r="D33" i="12"/>
  <c r="C33" i="12"/>
  <c r="H32" i="12"/>
  <c r="G32" i="12"/>
  <c r="F32" i="12"/>
  <c r="E32" i="12"/>
  <c r="D32" i="12"/>
  <c r="C32" i="12"/>
  <c r="H31" i="12"/>
  <c r="G31" i="12"/>
  <c r="F31" i="12"/>
  <c r="E31" i="12"/>
  <c r="D31" i="12"/>
  <c r="C31" i="12"/>
  <c r="H30" i="12"/>
  <c r="G30" i="12"/>
  <c r="F30" i="12"/>
  <c r="E30" i="12"/>
  <c r="D30" i="12"/>
  <c r="C30" i="12"/>
  <c r="H29" i="12"/>
  <c r="G29" i="12"/>
  <c r="F29" i="12"/>
  <c r="E29" i="12"/>
  <c r="D29" i="12"/>
  <c r="C29" i="12"/>
  <c r="H28" i="12"/>
  <c r="G28" i="12"/>
  <c r="F28" i="12"/>
  <c r="E28" i="12"/>
  <c r="D28" i="12"/>
  <c r="C28" i="12"/>
  <c r="H27" i="12"/>
  <c r="G27" i="12"/>
  <c r="F27" i="12"/>
  <c r="E27" i="12"/>
  <c r="D27" i="12"/>
  <c r="C27" i="12"/>
  <c r="H26" i="12"/>
  <c r="G26" i="12"/>
  <c r="F26" i="12"/>
  <c r="E26" i="12"/>
  <c r="D26" i="12"/>
  <c r="C26" i="12"/>
  <c r="H25" i="12"/>
  <c r="G25" i="12"/>
  <c r="F25" i="12"/>
  <c r="E25" i="12"/>
  <c r="D25" i="12"/>
  <c r="C25" i="12"/>
  <c r="H24" i="12"/>
  <c r="G24" i="12"/>
  <c r="F24" i="12"/>
  <c r="E24" i="12"/>
  <c r="D24" i="12"/>
  <c r="C24" i="12"/>
  <c r="G23" i="12"/>
  <c r="F23" i="12"/>
  <c r="E23" i="12"/>
  <c r="D23" i="12"/>
  <c r="C23" i="12"/>
  <c r="G22" i="12"/>
  <c r="F22" i="12"/>
  <c r="E22" i="12"/>
  <c r="D22" i="12"/>
  <c r="C22" i="12"/>
  <c r="G21" i="12"/>
  <c r="E21" i="12"/>
  <c r="D21" i="12"/>
  <c r="C21" i="12"/>
  <c r="G20" i="12"/>
  <c r="E20" i="12"/>
  <c r="D20" i="12"/>
  <c r="C20" i="12"/>
  <c r="G19" i="12"/>
  <c r="E19" i="12"/>
  <c r="D19" i="12"/>
  <c r="C19" i="12"/>
  <c r="G18" i="12"/>
  <c r="E18" i="12"/>
  <c r="D18" i="12"/>
  <c r="C18" i="12"/>
  <c r="G17" i="12"/>
  <c r="E17" i="12"/>
  <c r="D17" i="12"/>
  <c r="C17" i="12"/>
  <c r="G16" i="12"/>
  <c r="E16" i="12"/>
  <c r="D16" i="12"/>
  <c r="C16" i="12"/>
  <c r="G15" i="12"/>
  <c r="E15" i="12"/>
  <c r="D15" i="12"/>
  <c r="C15" i="12"/>
  <c r="G14" i="12"/>
  <c r="E14" i="12"/>
  <c r="D14" i="12"/>
  <c r="C14" i="12"/>
  <c r="G13" i="12"/>
  <c r="E13" i="12"/>
  <c r="D13" i="12"/>
  <c r="C13" i="12"/>
  <c r="G12" i="12"/>
  <c r="E12" i="12"/>
  <c r="D12" i="12"/>
  <c r="C12" i="12"/>
  <c r="G11" i="12"/>
  <c r="E11" i="12"/>
  <c r="D11" i="12"/>
  <c r="C11" i="12"/>
  <c r="G10" i="12"/>
  <c r="E10" i="12"/>
  <c r="D10" i="12"/>
  <c r="C10" i="12"/>
  <c r="G9" i="12"/>
  <c r="E9" i="12"/>
  <c r="D9" i="12"/>
  <c r="C9" i="12"/>
  <c r="G8" i="12"/>
  <c r="E8" i="12"/>
  <c r="D8" i="12"/>
  <c r="C8" i="12"/>
  <c r="G7" i="12"/>
  <c r="E7" i="12"/>
  <c r="D7" i="12"/>
  <c r="C7" i="12"/>
  <c r="G6" i="12"/>
  <c r="E6" i="12"/>
  <c r="D6" i="12"/>
  <c r="C6" i="12"/>
  <c r="G5" i="12"/>
  <c r="E5" i="12"/>
  <c r="D5" i="12"/>
  <c r="C5" i="12"/>
  <c r="G4" i="12"/>
  <c r="F13" i="20" s="1"/>
  <c r="E4" i="12"/>
  <c r="D4" i="12"/>
  <c r="C4" i="12"/>
  <c r="H39" i="11"/>
  <c r="G39" i="11"/>
  <c r="F39" i="11"/>
  <c r="E39" i="11"/>
  <c r="D39" i="11"/>
  <c r="C39" i="11"/>
  <c r="B39" i="11"/>
  <c r="H38" i="11"/>
  <c r="G38" i="11"/>
  <c r="F38" i="11"/>
  <c r="E38" i="11"/>
  <c r="D38" i="11"/>
  <c r="C38" i="11"/>
  <c r="B38" i="11"/>
  <c r="H37" i="11"/>
  <c r="G37" i="11"/>
  <c r="F37" i="11"/>
  <c r="E37" i="11"/>
  <c r="D37" i="11"/>
  <c r="C37" i="11"/>
  <c r="B37" i="11"/>
  <c r="H36" i="11"/>
  <c r="G36" i="11"/>
  <c r="F36" i="11"/>
  <c r="E36" i="11"/>
  <c r="D36" i="11"/>
  <c r="C36" i="11"/>
  <c r="B36" i="11"/>
  <c r="H35" i="11"/>
  <c r="G35" i="11"/>
  <c r="F35" i="11"/>
  <c r="E35" i="11"/>
  <c r="D35" i="11"/>
  <c r="C35" i="11"/>
  <c r="B35" i="11"/>
  <c r="H34" i="11"/>
  <c r="G34" i="11"/>
  <c r="F34" i="11"/>
  <c r="E34" i="11"/>
  <c r="D34" i="11"/>
  <c r="C34" i="11"/>
  <c r="B34" i="11"/>
  <c r="H33" i="11"/>
  <c r="G33" i="11"/>
  <c r="F33" i="11"/>
  <c r="E33" i="11"/>
  <c r="D33" i="11"/>
  <c r="C33" i="11"/>
  <c r="B33" i="11"/>
  <c r="H32" i="11"/>
  <c r="G32" i="11"/>
  <c r="F32" i="11"/>
  <c r="E32" i="11"/>
  <c r="D32" i="11"/>
  <c r="C32" i="11"/>
  <c r="B32" i="11"/>
  <c r="H31" i="11"/>
  <c r="G31" i="11"/>
  <c r="F31" i="11"/>
  <c r="E31" i="11"/>
  <c r="D31" i="11"/>
  <c r="C31" i="11"/>
  <c r="B31" i="11"/>
  <c r="H30" i="11"/>
  <c r="G30" i="11"/>
  <c r="F30" i="11"/>
  <c r="E30" i="11"/>
  <c r="D30" i="11"/>
  <c r="C30" i="11"/>
  <c r="B30" i="11"/>
  <c r="H29" i="11"/>
  <c r="G29" i="11"/>
  <c r="F29" i="11"/>
  <c r="E29" i="11"/>
  <c r="D29" i="11"/>
  <c r="C29" i="11"/>
  <c r="B29" i="11"/>
  <c r="H28" i="11"/>
  <c r="G28" i="11"/>
  <c r="F28" i="11"/>
  <c r="E28" i="11"/>
  <c r="D28" i="11"/>
  <c r="C28" i="11"/>
  <c r="B28" i="11"/>
  <c r="G8" i="11"/>
  <c r="E8" i="11"/>
  <c r="D8" i="11"/>
  <c r="C8" i="11"/>
  <c r="G7" i="11"/>
  <c r="E7" i="11"/>
  <c r="D7" i="11"/>
  <c r="C7" i="11"/>
  <c r="G6" i="11"/>
  <c r="E6" i="11"/>
  <c r="D6" i="11"/>
  <c r="C6" i="11"/>
  <c r="G5" i="11"/>
  <c r="E5" i="11"/>
  <c r="D5" i="11"/>
  <c r="C5" i="11"/>
  <c r="G4" i="11"/>
  <c r="E4" i="11"/>
  <c r="D4" i="11"/>
  <c r="C4" i="11"/>
  <c r="H39" i="10"/>
  <c r="G39" i="10"/>
  <c r="F39" i="10"/>
  <c r="E39" i="10"/>
  <c r="D39" i="10"/>
  <c r="C39" i="10"/>
  <c r="B39" i="10"/>
  <c r="H38" i="10"/>
  <c r="G38" i="10"/>
  <c r="F38" i="10"/>
  <c r="E38" i="10"/>
  <c r="D38" i="10"/>
  <c r="C38" i="10"/>
  <c r="B38" i="10"/>
  <c r="H37" i="10"/>
  <c r="G37" i="10"/>
  <c r="F37" i="10"/>
  <c r="E37" i="10"/>
  <c r="D37" i="10"/>
  <c r="C37" i="10"/>
  <c r="B37" i="10"/>
  <c r="H36" i="10"/>
  <c r="G36" i="10"/>
  <c r="F36" i="10"/>
  <c r="E36" i="10"/>
  <c r="D36" i="10"/>
  <c r="C36" i="10"/>
  <c r="B36" i="10"/>
  <c r="H35" i="10"/>
  <c r="G35" i="10"/>
  <c r="F35" i="10"/>
  <c r="E35" i="10"/>
  <c r="D35" i="10"/>
  <c r="C35" i="10"/>
  <c r="B35" i="10"/>
  <c r="H34" i="10"/>
  <c r="G34" i="10"/>
  <c r="F34" i="10"/>
  <c r="E34" i="10"/>
  <c r="D34" i="10"/>
  <c r="C34" i="10"/>
  <c r="B34" i="10"/>
  <c r="H33" i="10"/>
  <c r="G33" i="10"/>
  <c r="F33" i="10"/>
  <c r="E33" i="10"/>
  <c r="D33" i="10"/>
  <c r="C33" i="10"/>
  <c r="B33" i="10"/>
  <c r="H32" i="10"/>
  <c r="G32" i="10"/>
  <c r="F32" i="10"/>
  <c r="E32" i="10"/>
  <c r="D32" i="10"/>
  <c r="C32" i="10"/>
  <c r="B32" i="10"/>
  <c r="H31" i="10"/>
  <c r="G31" i="10"/>
  <c r="F31" i="10"/>
  <c r="E31" i="10"/>
  <c r="D31" i="10"/>
  <c r="C31" i="10"/>
  <c r="B31" i="10"/>
  <c r="H30" i="10"/>
  <c r="G30" i="10"/>
  <c r="F30" i="10"/>
  <c r="E30" i="10"/>
  <c r="D30" i="10"/>
  <c r="C30" i="10"/>
  <c r="B30" i="10"/>
  <c r="H29" i="10"/>
  <c r="G29" i="10"/>
  <c r="F29" i="10"/>
  <c r="E29" i="10"/>
  <c r="D29" i="10"/>
  <c r="C29" i="10"/>
  <c r="B29" i="10"/>
  <c r="H28" i="10"/>
  <c r="G28" i="10"/>
  <c r="F28" i="10"/>
  <c r="E28" i="10"/>
  <c r="D28" i="10"/>
  <c r="C28" i="10"/>
  <c r="B28" i="10"/>
  <c r="H27" i="10"/>
  <c r="G27" i="10"/>
  <c r="F27" i="10"/>
  <c r="E27" i="10"/>
  <c r="D27" i="10"/>
  <c r="C27" i="10"/>
  <c r="B27" i="10"/>
  <c r="H26" i="10"/>
  <c r="G26" i="10"/>
  <c r="F26" i="10"/>
  <c r="E26" i="10"/>
  <c r="D26" i="10"/>
  <c r="C26" i="10"/>
  <c r="B26" i="10"/>
  <c r="H25" i="10"/>
  <c r="G25" i="10"/>
  <c r="F25" i="10"/>
  <c r="E25" i="10"/>
  <c r="D25" i="10"/>
  <c r="C25" i="10"/>
  <c r="B25" i="10"/>
  <c r="H24" i="10"/>
  <c r="G24" i="10"/>
  <c r="F24" i="10"/>
  <c r="E24" i="10"/>
  <c r="D24" i="10"/>
  <c r="C24" i="10"/>
  <c r="B24" i="10"/>
  <c r="H23" i="10"/>
  <c r="G23" i="10"/>
  <c r="F23" i="10"/>
  <c r="E23" i="10"/>
  <c r="D23" i="10"/>
  <c r="C23" i="10"/>
  <c r="B23" i="10"/>
  <c r="H22" i="10"/>
  <c r="G22" i="10"/>
  <c r="F22" i="10"/>
  <c r="E22" i="10"/>
  <c r="D22" i="10"/>
  <c r="C22" i="10"/>
  <c r="B22" i="10"/>
  <c r="H21" i="10"/>
  <c r="G21" i="10"/>
  <c r="F21" i="10"/>
  <c r="E21" i="10"/>
  <c r="D21" i="10"/>
  <c r="C21" i="10"/>
  <c r="B21" i="10"/>
  <c r="G20" i="10"/>
  <c r="E20" i="10"/>
  <c r="D20" i="10"/>
  <c r="C20" i="10"/>
  <c r="B20" i="10"/>
  <c r="G19" i="10"/>
  <c r="E19" i="10"/>
  <c r="D19" i="10"/>
  <c r="C19" i="10"/>
  <c r="B19" i="10"/>
  <c r="G18" i="10"/>
  <c r="E18" i="10"/>
  <c r="D18" i="10"/>
  <c r="C18" i="10"/>
  <c r="B18" i="10"/>
  <c r="G17" i="10"/>
  <c r="E17" i="10"/>
  <c r="D17" i="10"/>
  <c r="C17" i="10"/>
  <c r="B17" i="10"/>
  <c r="G16" i="10"/>
  <c r="E16" i="10"/>
  <c r="D16" i="10"/>
  <c r="C16" i="10"/>
  <c r="B16" i="10"/>
  <c r="G15" i="10"/>
  <c r="E15" i="10"/>
  <c r="D15" i="10"/>
  <c r="C15" i="10"/>
  <c r="B15" i="10"/>
  <c r="G14" i="10"/>
  <c r="E14" i="10"/>
  <c r="D14" i="10"/>
  <c r="C14" i="10"/>
  <c r="B14" i="10"/>
  <c r="G13" i="10"/>
  <c r="E13" i="10"/>
  <c r="D13" i="10"/>
  <c r="C13" i="10"/>
  <c r="B13" i="10"/>
  <c r="G12" i="10"/>
  <c r="E12" i="10"/>
  <c r="D12" i="10"/>
  <c r="C12" i="10"/>
  <c r="B12" i="10"/>
  <c r="G11" i="10"/>
  <c r="E11" i="10"/>
  <c r="D11" i="10"/>
  <c r="C11" i="10"/>
  <c r="G10" i="10"/>
  <c r="E10" i="10"/>
  <c r="D10" i="10"/>
  <c r="C10" i="10"/>
  <c r="G9" i="10"/>
  <c r="E9" i="10"/>
  <c r="D9" i="10"/>
  <c r="C9" i="10"/>
  <c r="G8" i="10"/>
  <c r="E8" i="10"/>
  <c r="D8" i="10"/>
  <c r="C8" i="10"/>
  <c r="G7" i="10"/>
  <c r="E7" i="10"/>
  <c r="D7" i="10"/>
  <c r="C7" i="10"/>
  <c r="G6" i="10"/>
  <c r="E6" i="10"/>
  <c r="D6" i="10"/>
  <c r="C6" i="10"/>
  <c r="G5" i="10"/>
  <c r="E5" i="10"/>
  <c r="D5" i="10"/>
  <c r="C5" i="10"/>
  <c r="G4" i="10"/>
  <c r="E4" i="10"/>
  <c r="D4" i="10"/>
  <c r="C4" i="10"/>
  <c r="H39" i="9"/>
  <c r="G39" i="9"/>
  <c r="F39" i="9"/>
  <c r="E39" i="9"/>
  <c r="D39" i="9"/>
  <c r="C39" i="9"/>
  <c r="B39" i="9"/>
  <c r="H38" i="9"/>
  <c r="G38" i="9"/>
  <c r="F38" i="9"/>
  <c r="E38" i="9"/>
  <c r="D38" i="9"/>
  <c r="C38" i="9"/>
  <c r="B38" i="9"/>
  <c r="H37" i="9"/>
  <c r="G37" i="9"/>
  <c r="F37" i="9"/>
  <c r="E37" i="9"/>
  <c r="D37" i="9"/>
  <c r="C37" i="9"/>
  <c r="B37" i="9"/>
  <c r="H36" i="9"/>
  <c r="G36" i="9"/>
  <c r="F36" i="9"/>
  <c r="E36" i="9"/>
  <c r="D36" i="9"/>
  <c r="C36" i="9"/>
  <c r="B36" i="9"/>
  <c r="H35" i="9"/>
  <c r="G35" i="9"/>
  <c r="F35" i="9"/>
  <c r="E35" i="9"/>
  <c r="D35" i="9"/>
  <c r="C35" i="9"/>
  <c r="B35" i="9"/>
  <c r="H34" i="9"/>
  <c r="G34" i="9"/>
  <c r="F34" i="9"/>
  <c r="E34" i="9"/>
  <c r="D34" i="9"/>
  <c r="C34" i="9"/>
  <c r="B34" i="9"/>
  <c r="H33" i="9"/>
  <c r="G33" i="9"/>
  <c r="F33" i="9"/>
  <c r="E33" i="9"/>
  <c r="D33" i="9"/>
  <c r="C33" i="9"/>
  <c r="B33" i="9"/>
  <c r="H32" i="9"/>
  <c r="G32" i="9"/>
  <c r="F32" i="9"/>
  <c r="E32" i="9"/>
  <c r="D32" i="9"/>
  <c r="C32" i="9"/>
  <c r="B32" i="9"/>
  <c r="H31" i="9"/>
  <c r="G31" i="9"/>
  <c r="F31" i="9"/>
  <c r="E31" i="9"/>
  <c r="D31" i="9"/>
  <c r="C31" i="9"/>
  <c r="B31" i="9"/>
  <c r="H30" i="9"/>
  <c r="G30" i="9"/>
  <c r="F30" i="9"/>
  <c r="E30" i="9"/>
  <c r="D30" i="9"/>
  <c r="C30" i="9"/>
  <c r="B30" i="9"/>
  <c r="H29" i="9"/>
  <c r="G29" i="9"/>
  <c r="F29" i="9"/>
  <c r="E29" i="9"/>
  <c r="D29" i="9"/>
  <c r="C29" i="9"/>
  <c r="B29" i="9"/>
  <c r="H28" i="9"/>
  <c r="G28" i="9"/>
  <c r="F28" i="9"/>
  <c r="E28" i="9"/>
  <c r="D28" i="9"/>
  <c r="C28" i="9"/>
  <c r="B28" i="9"/>
  <c r="H27" i="9"/>
  <c r="G27" i="9"/>
  <c r="F27" i="9"/>
  <c r="E27" i="9"/>
  <c r="D27" i="9"/>
  <c r="C27" i="9"/>
  <c r="B27" i="9"/>
  <c r="G26" i="9"/>
  <c r="E26" i="9"/>
  <c r="D26" i="9"/>
  <c r="C26" i="9"/>
  <c r="G25" i="9"/>
  <c r="E25" i="9"/>
  <c r="D25" i="9"/>
  <c r="C25" i="9"/>
  <c r="G24" i="9"/>
  <c r="E24" i="9"/>
  <c r="D24" i="9"/>
  <c r="C24" i="9"/>
  <c r="G23" i="9"/>
  <c r="E23" i="9"/>
  <c r="D23" i="9"/>
  <c r="C23" i="9"/>
  <c r="G22" i="9"/>
  <c r="E22" i="9"/>
  <c r="D22" i="9"/>
  <c r="C22" i="9"/>
  <c r="G21" i="9"/>
  <c r="E21" i="9"/>
  <c r="D21" i="9"/>
  <c r="C21" i="9"/>
  <c r="G20" i="9"/>
  <c r="E20" i="9"/>
  <c r="D20" i="9"/>
  <c r="C20" i="9"/>
  <c r="G19" i="9"/>
  <c r="E19" i="9"/>
  <c r="D19" i="9"/>
  <c r="C19" i="9"/>
  <c r="G18" i="9"/>
  <c r="E18" i="9"/>
  <c r="D18" i="9"/>
  <c r="C18" i="9"/>
  <c r="G17" i="9"/>
  <c r="E17" i="9"/>
  <c r="D17" i="9"/>
  <c r="C17" i="9"/>
  <c r="G16" i="9"/>
  <c r="E16" i="9"/>
  <c r="D16" i="9"/>
  <c r="C16" i="9"/>
  <c r="G15" i="9"/>
  <c r="E15" i="9"/>
  <c r="D15" i="9"/>
  <c r="C15" i="9"/>
  <c r="G14" i="9"/>
  <c r="E14" i="9"/>
  <c r="D14" i="9"/>
  <c r="C14" i="9"/>
  <c r="G13" i="9"/>
  <c r="E13" i="9"/>
  <c r="D13" i="9"/>
  <c r="C13" i="9"/>
  <c r="G12" i="9"/>
  <c r="E12" i="9"/>
  <c r="D12" i="9"/>
  <c r="C12" i="9"/>
  <c r="G11" i="9"/>
  <c r="E11" i="9"/>
  <c r="D11" i="9"/>
  <c r="C11" i="9"/>
  <c r="G10" i="9"/>
  <c r="E10" i="9"/>
  <c r="D10" i="9"/>
  <c r="C10" i="9"/>
  <c r="G9" i="9"/>
  <c r="E9" i="9"/>
  <c r="D9" i="9"/>
  <c r="C9" i="9"/>
  <c r="G8" i="9"/>
  <c r="E8" i="9"/>
  <c r="D8" i="9"/>
  <c r="C8" i="9"/>
  <c r="G7" i="9"/>
  <c r="E7" i="9"/>
  <c r="D7" i="9"/>
  <c r="C7" i="9"/>
  <c r="G6" i="9"/>
  <c r="E6" i="9"/>
  <c r="D6" i="9"/>
  <c r="C6" i="9"/>
  <c r="G5" i="9"/>
  <c r="E5" i="9"/>
  <c r="D5" i="9"/>
  <c r="C5" i="9"/>
  <c r="G4" i="9"/>
  <c r="C10" i="20" s="1"/>
  <c r="E4" i="9"/>
  <c r="D4" i="9"/>
  <c r="C4" i="9"/>
  <c r="H52" i="8"/>
  <c r="G52" i="8"/>
  <c r="F52" i="8"/>
  <c r="E52" i="8"/>
  <c r="D52" i="8"/>
  <c r="C52" i="8"/>
  <c r="B52" i="8"/>
  <c r="H51" i="8"/>
  <c r="G51" i="8"/>
  <c r="F51" i="8"/>
  <c r="E51" i="8"/>
  <c r="D51" i="8"/>
  <c r="C51" i="8"/>
  <c r="B51" i="8"/>
  <c r="H50" i="8"/>
  <c r="G50" i="8"/>
  <c r="F50" i="8"/>
  <c r="E50" i="8"/>
  <c r="D50" i="8"/>
  <c r="C50" i="8"/>
  <c r="B50" i="8"/>
  <c r="H49" i="8"/>
  <c r="G49" i="8"/>
  <c r="F49" i="8"/>
  <c r="E49" i="8"/>
  <c r="D49" i="8"/>
  <c r="C49" i="8"/>
  <c r="B49" i="8"/>
  <c r="H48" i="8"/>
  <c r="G48" i="8"/>
  <c r="F48" i="8"/>
  <c r="E48" i="8"/>
  <c r="D48" i="8"/>
  <c r="C48" i="8"/>
  <c r="B48" i="8"/>
  <c r="H47" i="8"/>
  <c r="G47" i="8"/>
  <c r="F47" i="8"/>
  <c r="E47" i="8"/>
  <c r="D47" i="8"/>
  <c r="C47" i="8"/>
  <c r="B47" i="8"/>
  <c r="H46" i="8"/>
  <c r="G46" i="8"/>
  <c r="F46" i="8"/>
  <c r="E46" i="8"/>
  <c r="D46" i="8"/>
  <c r="C46" i="8"/>
  <c r="B46" i="8"/>
  <c r="H45" i="8"/>
  <c r="G45" i="8"/>
  <c r="F45" i="8"/>
  <c r="E45" i="8"/>
  <c r="D45" i="8"/>
  <c r="C45" i="8"/>
  <c r="B45" i="8"/>
  <c r="H44" i="8"/>
  <c r="G44" i="8"/>
  <c r="F44" i="8"/>
  <c r="E44" i="8"/>
  <c r="D44" i="8"/>
  <c r="C44" i="8"/>
  <c r="B44" i="8"/>
  <c r="H43" i="8"/>
  <c r="G43" i="8"/>
  <c r="F43" i="8"/>
  <c r="E43" i="8"/>
  <c r="D43" i="8"/>
  <c r="C43" i="8"/>
  <c r="B43" i="8"/>
  <c r="H42" i="8"/>
  <c r="G42" i="8"/>
  <c r="F42" i="8"/>
  <c r="E42" i="8"/>
  <c r="D42" i="8"/>
  <c r="C42" i="8"/>
  <c r="B42" i="8"/>
  <c r="H41" i="8"/>
  <c r="G41" i="8"/>
  <c r="F41" i="8"/>
  <c r="E41" i="8"/>
  <c r="D41" i="8"/>
  <c r="C41" i="8"/>
  <c r="B41" i="8"/>
  <c r="H40" i="8"/>
  <c r="G40" i="8"/>
  <c r="F40" i="8"/>
  <c r="E40" i="8"/>
  <c r="D40" i="8"/>
  <c r="C40" i="8"/>
  <c r="B40" i="8"/>
  <c r="H39" i="8"/>
  <c r="G39" i="8"/>
  <c r="F39" i="8"/>
  <c r="E39" i="8"/>
  <c r="D39" i="8"/>
  <c r="C39" i="8"/>
  <c r="B39" i="8"/>
  <c r="H38" i="8"/>
  <c r="G38" i="8"/>
  <c r="F38" i="8"/>
  <c r="E38" i="8"/>
  <c r="D38" i="8"/>
  <c r="C38" i="8"/>
  <c r="B38" i="8"/>
  <c r="H37" i="8"/>
  <c r="G37" i="8"/>
  <c r="F37" i="8"/>
  <c r="E37" i="8"/>
  <c r="D37" i="8"/>
  <c r="C37" i="8"/>
  <c r="B37" i="8"/>
  <c r="H36" i="8"/>
  <c r="G36" i="8"/>
  <c r="F36" i="8"/>
  <c r="E36" i="8"/>
  <c r="D36" i="8"/>
  <c r="C36" i="8"/>
  <c r="B36" i="8"/>
  <c r="H35" i="8"/>
  <c r="G35" i="8"/>
  <c r="F35" i="8"/>
  <c r="E35" i="8"/>
  <c r="D35" i="8"/>
  <c r="C35" i="8"/>
  <c r="B35" i="8"/>
  <c r="H34" i="8"/>
  <c r="G34" i="8"/>
  <c r="F34" i="8"/>
  <c r="E34" i="8"/>
  <c r="D34" i="8"/>
  <c r="C34" i="8"/>
  <c r="B34" i="8"/>
  <c r="H33" i="8"/>
  <c r="G33" i="8"/>
  <c r="F33" i="8"/>
  <c r="E33" i="8"/>
  <c r="D33" i="8"/>
  <c r="C33" i="8"/>
  <c r="B33" i="8"/>
  <c r="G32" i="8"/>
  <c r="F32" i="8"/>
  <c r="E32" i="8"/>
  <c r="D32" i="8"/>
  <c r="C32" i="8"/>
  <c r="B32" i="8"/>
  <c r="G31" i="8"/>
  <c r="E31" i="8"/>
  <c r="D31" i="8"/>
  <c r="C31" i="8"/>
  <c r="B31" i="8"/>
  <c r="G30" i="8"/>
  <c r="E30" i="8"/>
  <c r="D30" i="8"/>
  <c r="C30" i="8"/>
  <c r="B30" i="8"/>
  <c r="G29" i="8"/>
  <c r="E29" i="8"/>
  <c r="D29" i="8"/>
  <c r="C29" i="8"/>
  <c r="B29" i="8"/>
  <c r="G28" i="8"/>
  <c r="E28" i="8"/>
  <c r="D28" i="8"/>
  <c r="C28" i="8"/>
  <c r="B28" i="8"/>
  <c r="G27" i="8"/>
  <c r="E27" i="8"/>
  <c r="D27" i="8"/>
  <c r="C27" i="8"/>
  <c r="B27" i="8"/>
  <c r="G26" i="8"/>
  <c r="E26" i="8"/>
  <c r="D26" i="8"/>
  <c r="C26" i="8"/>
  <c r="B26" i="8"/>
  <c r="G25" i="8"/>
  <c r="E25" i="8"/>
  <c r="D25" i="8"/>
  <c r="C25" i="8"/>
  <c r="B25" i="8"/>
  <c r="G24" i="8"/>
  <c r="E24" i="8"/>
  <c r="D24" i="8"/>
  <c r="C24" i="8"/>
  <c r="B24" i="8"/>
  <c r="G23" i="8"/>
  <c r="E23" i="8"/>
  <c r="D23" i="8"/>
  <c r="C23" i="8"/>
  <c r="B23" i="8"/>
  <c r="G22" i="8"/>
  <c r="E22" i="8"/>
  <c r="D22" i="8"/>
  <c r="C22" i="8"/>
  <c r="B22" i="8"/>
  <c r="G21" i="8"/>
  <c r="E21" i="8"/>
  <c r="D21" i="8"/>
  <c r="C21" i="8"/>
  <c r="G20" i="8"/>
  <c r="E20" i="8"/>
  <c r="D20" i="8"/>
  <c r="C20" i="8"/>
  <c r="G19" i="8"/>
  <c r="E19" i="8"/>
  <c r="D19" i="8"/>
  <c r="C19" i="8"/>
  <c r="G18" i="8"/>
  <c r="E18" i="8"/>
  <c r="D18" i="8"/>
  <c r="C18" i="8"/>
  <c r="G17" i="8"/>
  <c r="E17" i="8"/>
  <c r="D17" i="8"/>
  <c r="C17" i="8"/>
  <c r="G16" i="8"/>
  <c r="E16" i="8"/>
  <c r="D16" i="8"/>
  <c r="C16" i="8"/>
  <c r="G15" i="8"/>
  <c r="E15" i="8"/>
  <c r="D15" i="8"/>
  <c r="C15" i="8"/>
  <c r="G14" i="8"/>
  <c r="E14" i="8"/>
  <c r="D14" i="8"/>
  <c r="C14" i="8"/>
  <c r="G13" i="8"/>
  <c r="E13" i="8"/>
  <c r="D13" i="8"/>
  <c r="C13" i="8"/>
  <c r="G12" i="8"/>
  <c r="E12" i="8"/>
  <c r="D12" i="8"/>
  <c r="C12" i="8"/>
  <c r="G11" i="8"/>
  <c r="E11" i="8"/>
  <c r="D11" i="8"/>
  <c r="C11" i="8"/>
  <c r="G10" i="8"/>
  <c r="E10" i="8"/>
  <c r="D10" i="8"/>
  <c r="C10" i="8"/>
  <c r="G9" i="8"/>
  <c r="E9" i="8"/>
  <c r="D9" i="8"/>
  <c r="C9" i="8"/>
  <c r="G8" i="8"/>
  <c r="E8" i="8"/>
  <c r="D8" i="8"/>
  <c r="C8" i="8"/>
  <c r="G7" i="8"/>
  <c r="E7" i="8"/>
  <c r="D7" i="8"/>
  <c r="C7" i="8"/>
  <c r="G6" i="8"/>
  <c r="E6" i="8"/>
  <c r="D6" i="8"/>
  <c r="C6" i="8"/>
  <c r="G5" i="8"/>
  <c r="E5" i="8"/>
  <c r="D5" i="8"/>
  <c r="C5" i="8"/>
  <c r="G4" i="8"/>
  <c r="E4" i="8"/>
  <c r="D4" i="8"/>
  <c r="C4" i="8"/>
  <c r="H52" i="7"/>
  <c r="G52" i="7"/>
  <c r="F52" i="7"/>
  <c r="E52" i="7"/>
  <c r="D52" i="7"/>
  <c r="C52" i="7"/>
  <c r="B52" i="7"/>
  <c r="H51" i="7"/>
  <c r="G51" i="7"/>
  <c r="F51" i="7"/>
  <c r="E51" i="7"/>
  <c r="D51" i="7"/>
  <c r="C51" i="7"/>
  <c r="B51" i="7"/>
  <c r="H50" i="7"/>
  <c r="G50" i="7"/>
  <c r="F50" i="7"/>
  <c r="E50" i="7"/>
  <c r="D50" i="7"/>
  <c r="C50" i="7"/>
  <c r="B50" i="7"/>
  <c r="H49" i="7"/>
  <c r="G49" i="7"/>
  <c r="F49" i="7"/>
  <c r="E49" i="7"/>
  <c r="D49" i="7"/>
  <c r="C49" i="7"/>
  <c r="B49" i="7"/>
  <c r="H48" i="7"/>
  <c r="G48" i="7"/>
  <c r="F48" i="7"/>
  <c r="E48" i="7"/>
  <c r="D48" i="7"/>
  <c r="C48" i="7"/>
  <c r="B48" i="7"/>
  <c r="H47" i="7"/>
  <c r="G47" i="7"/>
  <c r="F47" i="7"/>
  <c r="E47" i="7"/>
  <c r="D47" i="7"/>
  <c r="C47" i="7"/>
  <c r="B47" i="7"/>
  <c r="H46" i="7"/>
  <c r="G46" i="7"/>
  <c r="F46" i="7"/>
  <c r="E46" i="7"/>
  <c r="D46" i="7"/>
  <c r="C46" i="7"/>
  <c r="B46" i="7"/>
  <c r="H45" i="7"/>
  <c r="G45" i="7"/>
  <c r="F45" i="7"/>
  <c r="E45" i="7"/>
  <c r="D45" i="7"/>
  <c r="C45" i="7"/>
  <c r="B45" i="7"/>
  <c r="H44" i="7"/>
  <c r="G44" i="7"/>
  <c r="F44" i="7"/>
  <c r="E44" i="7"/>
  <c r="D44" i="7"/>
  <c r="C44" i="7"/>
  <c r="B44" i="7"/>
  <c r="H43" i="7"/>
  <c r="G43" i="7"/>
  <c r="F43" i="7"/>
  <c r="E43" i="7"/>
  <c r="D43" i="7"/>
  <c r="C43" i="7"/>
  <c r="B43" i="7"/>
  <c r="H42" i="7"/>
  <c r="G42" i="7"/>
  <c r="F42" i="7"/>
  <c r="E42" i="7"/>
  <c r="D42" i="7"/>
  <c r="C42" i="7"/>
  <c r="B42" i="7"/>
  <c r="H41" i="7"/>
  <c r="G41" i="7"/>
  <c r="F41" i="7"/>
  <c r="E41" i="7"/>
  <c r="D41" i="7"/>
  <c r="C41" i="7"/>
  <c r="B41" i="7"/>
  <c r="H40" i="7"/>
  <c r="G40" i="7"/>
  <c r="F40" i="7"/>
  <c r="E40" i="7"/>
  <c r="D40" i="7"/>
  <c r="C40" i="7"/>
  <c r="B40" i="7"/>
  <c r="H39" i="7"/>
  <c r="G39" i="7"/>
  <c r="F39" i="7"/>
  <c r="E39" i="7"/>
  <c r="D39" i="7"/>
  <c r="C39" i="7"/>
  <c r="B39" i="7"/>
  <c r="H38" i="7"/>
  <c r="G38" i="7"/>
  <c r="F38" i="7"/>
  <c r="E38" i="7"/>
  <c r="D38" i="7"/>
  <c r="C38" i="7"/>
  <c r="B38" i="7"/>
  <c r="G37" i="7"/>
  <c r="E37" i="7"/>
  <c r="D37" i="7"/>
  <c r="C37" i="7"/>
  <c r="G36" i="7"/>
  <c r="E36" i="7"/>
  <c r="D36" i="7"/>
  <c r="C36" i="7"/>
  <c r="G35" i="7"/>
  <c r="E35" i="7"/>
  <c r="D35" i="7"/>
  <c r="C35" i="7"/>
  <c r="G34" i="7"/>
  <c r="E34" i="7"/>
  <c r="D34" i="7"/>
  <c r="C34" i="7"/>
  <c r="G33" i="7"/>
  <c r="E33" i="7"/>
  <c r="D33" i="7"/>
  <c r="C33" i="7"/>
  <c r="G32" i="7"/>
  <c r="E32" i="7"/>
  <c r="D32" i="7"/>
  <c r="C32" i="7"/>
  <c r="G31" i="7"/>
  <c r="E31" i="7"/>
  <c r="D31" i="7"/>
  <c r="C31" i="7"/>
  <c r="G30" i="7"/>
  <c r="E30" i="7"/>
  <c r="D30" i="7"/>
  <c r="C30" i="7"/>
  <c r="G29" i="7"/>
  <c r="E29" i="7"/>
  <c r="D29" i="7"/>
  <c r="C29" i="7"/>
  <c r="G28" i="7"/>
  <c r="E28" i="7"/>
  <c r="D28" i="7"/>
  <c r="C28" i="7"/>
  <c r="G27" i="7"/>
  <c r="E27" i="7"/>
  <c r="D27" i="7"/>
  <c r="C27" i="7"/>
  <c r="G26" i="7"/>
  <c r="E26" i="7"/>
  <c r="D26" i="7"/>
  <c r="C26" i="7"/>
  <c r="G25" i="7"/>
  <c r="E25" i="7"/>
  <c r="D25" i="7"/>
  <c r="C25" i="7"/>
  <c r="G24" i="7"/>
  <c r="E24" i="7"/>
  <c r="D24" i="7"/>
  <c r="C24" i="7"/>
  <c r="G23" i="7"/>
  <c r="E23" i="7"/>
  <c r="D23" i="7"/>
  <c r="C23" i="7"/>
  <c r="G22" i="7"/>
  <c r="E22" i="7"/>
  <c r="D22" i="7"/>
  <c r="C22" i="7"/>
  <c r="G21" i="7"/>
  <c r="E21" i="7"/>
  <c r="D21" i="7"/>
  <c r="C21" i="7"/>
  <c r="G20" i="7"/>
  <c r="E20" i="7"/>
  <c r="D20" i="7"/>
  <c r="C20" i="7"/>
  <c r="G19" i="7"/>
  <c r="E19" i="7"/>
  <c r="D19" i="7"/>
  <c r="C19" i="7"/>
  <c r="G18" i="7"/>
  <c r="E18" i="7"/>
  <c r="D18" i="7"/>
  <c r="C18" i="7"/>
  <c r="G17" i="7"/>
  <c r="E17" i="7"/>
  <c r="D17" i="7"/>
  <c r="C17" i="7"/>
  <c r="G16" i="7"/>
  <c r="E16" i="7"/>
  <c r="D16" i="7"/>
  <c r="C16" i="7"/>
  <c r="G15" i="7"/>
  <c r="E15" i="7"/>
  <c r="D15" i="7"/>
  <c r="C15" i="7"/>
  <c r="G14" i="7"/>
  <c r="E14" i="7"/>
  <c r="D14" i="7"/>
  <c r="C14" i="7"/>
  <c r="G13" i="7"/>
  <c r="E13" i="7"/>
  <c r="D13" i="7"/>
  <c r="C13" i="7"/>
  <c r="G12" i="7"/>
  <c r="E12" i="7"/>
  <c r="D12" i="7"/>
  <c r="C12" i="7"/>
  <c r="G11" i="7"/>
  <c r="E11" i="7"/>
  <c r="D11" i="7"/>
  <c r="C11" i="7"/>
  <c r="G10" i="7"/>
  <c r="E10" i="7"/>
  <c r="D10" i="7"/>
  <c r="C10" i="7"/>
  <c r="G9" i="7"/>
  <c r="E9" i="7"/>
  <c r="D9" i="7"/>
  <c r="C9" i="7"/>
  <c r="G8" i="7"/>
  <c r="E8" i="7"/>
  <c r="D8" i="7"/>
  <c r="C8" i="7"/>
  <c r="G7" i="7"/>
  <c r="E7" i="7"/>
  <c r="D7" i="7"/>
  <c r="C7" i="7"/>
  <c r="G6" i="7"/>
  <c r="E6" i="7"/>
  <c r="D6" i="7"/>
  <c r="C6" i="7"/>
  <c r="G5" i="7"/>
  <c r="E5" i="7"/>
  <c r="D5" i="7"/>
  <c r="C5" i="7"/>
  <c r="G4" i="7"/>
  <c r="E4" i="7"/>
  <c r="D4" i="7"/>
  <c r="C4" i="7"/>
  <c r="H52" i="6"/>
  <c r="G52" i="6"/>
  <c r="F52" i="6"/>
  <c r="E52" i="6"/>
  <c r="D52" i="6"/>
  <c r="C52" i="6"/>
  <c r="B52" i="6"/>
  <c r="H51" i="6"/>
  <c r="G51" i="6"/>
  <c r="F51" i="6"/>
  <c r="E51" i="6"/>
  <c r="D51" i="6"/>
  <c r="C51" i="6"/>
  <c r="B51" i="6"/>
  <c r="H50" i="6"/>
  <c r="G50" i="6"/>
  <c r="F50" i="6"/>
  <c r="E50" i="6"/>
  <c r="D50" i="6"/>
  <c r="C50" i="6"/>
  <c r="B50" i="6"/>
  <c r="H49" i="6"/>
  <c r="G49" i="6"/>
  <c r="F49" i="6"/>
  <c r="E49" i="6"/>
  <c r="D49" i="6"/>
  <c r="C49" i="6"/>
  <c r="B49" i="6"/>
  <c r="H48" i="6"/>
  <c r="G48" i="6"/>
  <c r="F48" i="6"/>
  <c r="E48" i="6"/>
  <c r="D48" i="6"/>
  <c r="C48" i="6"/>
  <c r="B48" i="6"/>
  <c r="H47" i="6"/>
  <c r="G47" i="6"/>
  <c r="F47" i="6"/>
  <c r="E47" i="6"/>
  <c r="D47" i="6"/>
  <c r="C47" i="6"/>
  <c r="B47" i="6"/>
  <c r="H46" i="6"/>
  <c r="G46" i="6"/>
  <c r="F46" i="6"/>
  <c r="E46" i="6"/>
  <c r="D46" i="6"/>
  <c r="C46" i="6"/>
  <c r="B46" i="6"/>
  <c r="H45" i="6"/>
  <c r="G45" i="6"/>
  <c r="F45" i="6"/>
  <c r="E45" i="6"/>
  <c r="D45" i="6"/>
  <c r="C45" i="6"/>
  <c r="B45" i="6"/>
  <c r="G44" i="6"/>
  <c r="E44" i="6"/>
  <c r="D44" i="6"/>
  <c r="C44" i="6"/>
  <c r="G43" i="6"/>
  <c r="E43" i="6"/>
  <c r="D43" i="6"/>
  <c r="C43" i="6"/>
  <c r="G42" i="6"/>
  <c r="E42" i="6"/>
  <c r="D42" i="6"/>
  <c r="C42" i="6"/>
  <c r="G41" i="6"/>
  <c r="E41" i="6"/>
  <c r="D41" i="6"/>
  <c r="C41" i="6"/>
  <c r="G40" i="6"/>
  <c r="E40" i="6"/>
  <c r="D40" i="6"/>
  <c r="C40" i="6"/>
  <c r="G39" i="6"/>
  <c r="E39" i="6"/>
  <c r="D39" i="6"/>
  <c r="C39" i="6"/>
  <c r="G38" i="6"/>
  <c r="E38" i="6"/>
  <c r="D38" i="6"/>
  <c r="C38" i="6"/>
  <c r="G37" i="6"/>
  <c r="E37" i="6"/>
  <c r="D37" i="6"/>
  <c r="C37" i="6"/>
  <c r="G36" i="6"/>
  <c r="E36" i="6"/>
  <c r="D36" i="6"/>
  <c r="C36" i="6"/>
  <c r="G35" i="6"/>
  <c r="E35" i="6"/>
  <c r="D35" i="6"/>
  <c r="C35" i="6"/>
  <c r="G34" i="6"/>
  <c r="E34" i="6"/>
  <c r="D34" i="6"/>
  <c r="C34" i="6"/>
  <c r="G33" i="6"/>
  <c r="E33" i="6"/>
  <c r="D33" i="6"/>
  <c r="C33" i="6"/>
  <c r="G32" i="6"/>
  <c r="E32" i="6"/>
  <c r="D32" i="6"/>
  <c r="C32" i="6"/>
  <c r="G31" i="6"/>
  <c r="E31" i="6"/>
  <c r="D31" i="6"/>
  <c r="C31" i="6"/>
  <c r="G30" i="6"/>
  <c r="E30" i="6"/>
  <c r="D30" i="6"/>
  <c r="C30" i="6"/>
  <c r="G29" i="6"/>
  <c r="E29" i="6"/>
  <c r="D29" i="6"/>
  <c r="C29" i="6"/>
  <c r="G28" i="6"/>
  <c r="E28" i="6"/>
  <c r="D28" i="6"/>
  <c r="C28" i="6"/>
  <c r="G27" i="6"/>
  <c r="E27" i="6"/>
  <c r="D27" i="6"/>
  <c r="C27" i="6"/>
  <c r="G26" i="6"/>
  <c r="E26" i="6"/>
  <c r="D26" i="6"/>
  <c r="C26" i="6"/>
  <c r="G25" i="6"/>
  <c r="E25" i="6"/>
  <c r="D25" i="6"/>
  <c r="C25" i="6"/>
  <c r="G24" i="6"/>
  <c r="E24" i="6"/>
  <c r="D24" i="6"/>
  <c r="C24" i="6"/>
  <c r="G23" i="6"/>
  <c r="E23" i="6"/>
  <c r="D23" i="6"/>
  <c r="C23" i="6"/>
  <c r="G22" i="6"/>
  <c r="E22" i="6"/>
  <c r="D22" i="6"/>
  <c r="C22" i="6"/>
  <c r="G21" i="6"/>
  <c r="E21" i="6"/>
  <c r="D21" i="6"/>
  <c r="C21" i="6"/>
  <c r="G20" i="6"/>
  <c r="E20" i="6"/>
  <c r="D20" i="6"/>
  <c r="C20" i="6"/>
  <c r="G19" i="6"/>
  <c r="E19" i="6"/>
  <c r="D19" i="6"/>
  <c r="C19" i="6"/>
  <c r="G18" i="6"/>
  <c r="E18" i="6"/>
  <c r="D18" i="6"/>
  <c r="C18" i="6"/>
  <c r="G17" i="6"/>
  <c r="E17" i="6"/>
  <c r="D17" i="6"/>
  <c r="C17" i="6"/>
  <c r="G16" i="6"/>
  <c r="E16" i="6"/>
  <c r="D16" i="6"/>
  <c r="C16" i="6"/>
  <c r="G15" i="6"/>
  <c r="E15" i="6"/>
  <c r="D15" i="6"/>
  <c r="C15" i="6"/>
  <c r="G14" i="6"/>
  <c r="E14" i="6"/>
  <c r="D14" i="6"/>
  <c r="C14" i="6"/>
  <c r="G13" i="6"/>
  <c r="E13" i="6"/>
  <c r="D13" i="6"/>
  <c r="C13" i="6"/>
  <c r="G12" i="6"/>
  <c r="E12" i="6"/>
  <c r="D12" i="6"/>
  <c r="C12" i="6"/>
  <c r="G11" i="6"/>
  <c r="E11" i="6"/>
  <c r="D11" i="6"/>
  <c r="C11" i="6"/>
  <c r="G10" i="6"/>
  <c r="E10" i="6"/>
  <c r="D10" i="6"/>
  <c r="C10" i="6"/>
  <c r="G9" i="6"/>
  <c r="E9" i="6"/>
  <c r="D9" i="6"/>
  <c r="C9" i="6"/>
  <c r="G8" i="6"/>
  <c r="E8" i="6"/>
  <c r="D8" i="6"/>
  <c r="C8" i="6"/>
  <c r="G7" i="6"/>
  <c r="E7" i="6"/>
  <c r="D7" i="6"/>
  <c r="C7" i="6"/>
  <c r="G6" i="6"/>
  <c r="E6" i="6"/>
  <c r="D6" i="6"/>
  <c r="C6" i="6"/>
  <c r="G5" i="6"/>
  <c r="E5" i="6"/>
  <c r="D5" i="6"/>
  <c r="C5" i="6"/>
  <c r="G4" i="6"/>
  <c r="E4" i="6"/>
  <c r="D4" i="6"/>
  <c r="C4" i="6"/>
  <c r="H52" i="5"/>
  <c r="G52" i="5"/>
  <c r="F52" i="5"/>
  <c r="E52" i="5"/>
  <c r="D52" i="5"/>
  <c r="C52" i="5"/>
  <c r="B52" i="5"/>
  <c r="H51" i="5"/>
  <c r="G51" i="5"/>
  <c r="F51" i="5"/>
  <c r="E51" i="5"/>
  <c r="D51" i="5"/>
  <c r="C51" i="5"/>
  <c r="B51" i="5"/>
  <c r="H50" i="5"/>
  <c r="G50" i="5"/>
  <c r="F50" i="5"/>
  <c r="E50" i="5"/>
  <c r="D50" i="5"/>
  <c r="C50" i="5"/>
  <c r="B50" i="5"/>
  <c r="H49" i="5"/>
  <c r="G49" i="5"/>
  <c r="F49" i="5"/>
  <c r="E49" i="5"/>
  <c r="D49" i="5"/>
  <c r="C49" i="5"/>
  <c r="B49" i="5"/>
  <c r="H48" i="5"/>
  <c r="G48" i="5"/>
  <c r="F48" i="5"/>
  <c r="E48" i="5"/>
  <c r="D48" i="5"/>
  <c r="C48" i="5"/>
  <c r="B48" i="5"/>
  <c r="H47" i="5"/>
  <c r="G47" i="5"/>
  <c r="F47" i="5"/>
  <c r="E47" i="5"/>
  <c r="D47" i="5"/>
  <c r="C47" i="5"/>
  <c r="B47" i="5"/>
  <c r="H46" i="5"/>
  <c r="G46" i="5"/>
  <c r="F46" i="5"/>
  <c r="E46" i="5"/>
  <c r="D46" i="5"/>
  <c r="C46" i="5"/>
  <c r="B46" i="5"/>
  <c r="H45" i="5"/>
  <c r="G45" i="5"/>
  <c r="F45" i="5"/>
  <c r="E45" i="5"/>
  <c r="D45" i="5"/>
  <c r="C45" i="5"/>
  <c r="B45" i="5"/>
  <c r="H44" i="5"/>
  <c r="G44" i="5"/>
  <c r="F44" i="5"/>
  <c r="E44" i="5"/>
  <c r="D44" i="5"/>
  <c r="C44" i="5"/>
  <c r="B44" i="5"/>
  <c r="H43" i="5"/>
  <c r="G43" i="5"/>
  <c r="F43" i="5"/>
  <c r="E43" i="5"/>
  <c r="D43" i="5"/>
  <c r="C43" i="5"/>
  <c r="B43" i="5"/>
  <c r="H42" i="5"/>
  <c r="G42" i="5"/>
  <c r="F42" i="5"/>
  <c r="E42" i="5"/>
  <c r="D42" i="5"/>
  <c r="C42" i="5"/>
  <c r="B42" i="5"/>
  <c r="H41" i="5"/>
  <c r="G41" i="5"/>
  <c r="F41" i="5"/>
  <c r="E41" i="5"/>
  <c r="D41" i="5"/>
  <c r="C41" i="5"/>
  <c r="B41" i="5"/>
  <c r="H40" i="5"/>
  <c r="G40" i="5"/>
  <c r="F40" i="5"/>
  <c r="E40" i="5"/>
  <c r="D40" i="5"/>
  <c r="C40" i="5"/>
  <c r="B40" i="5"/>
  <c r="H39" i="5"/>
  <c r="G39" i="5"/>
  <c r="F39" i="5"/>
  <c r="E39" i="5"/>
  <c r="D39" i="5"/>
  <c r="C39" i="5"/>
  <c r="B39" i="5"/>
  <c r="H38" i="5"/>
  <c r="G38" i="5"/>
  <c r="F38" i="5"/>
  <c r="E38" i="5"/>
  <c r="D38" i="5"/>
  <c r="C38" i="5"/>
  <c r="B38" i="5"/>
  <c r="H37" i="5"/>
  <c r="G37" i="5"/>
  <c r="F37" i="5"/>
  <c r="E37" i="5"/>
  <c r="D37" i="5"/>
  <c r="C37" i="5"/>
  <c r="B37" i="5"/>
  <c r="H36" i="5"/>
  <c r="G36" i="5"/>
  <c r="F36" i="5"/>
  <c r="E36" i="5"/>
  <c r="D36" i="5"/>
  <c r="C36" i="5"/>
  <c r="B36" i="5"/>
  <c r="H35" i="5"/>
  <c r="G35" i="5"/>
  <c r="F35" i="5"/>
  <c r="E35" i="5"/>
  <c r="D35" i="5"/>
  <c r="C35" i="5"/>
  <c r="B35" i="5"/>
  <c r="H34" i="5"/>
  <c r="G34" i="5"/>
  <c r="F34" i="5"/>
  <c r="E34" i="5"/>
  <c r="D34" i="5"/>
  <c r="C34" i="5"/>
  <c r="B34" i="5"/>
  <c r="H33" i="5"/>
  <c r="G33" i="5"/>
  <c r="F33" i="5"/>
  <c r="E33" i="5"/>
  <c r="D33" i="5"/>
  <c r="C33" i="5"/>
  <c r="B33" i="5"/>
  <c r="H32" i="5"/>
  <c r="G32" i="5"/>
  <c r="F32" i="5"/>
  <c r="E32" i="5"/>
  <c r="D32" i="5"/>
  <c r="C32" i="5"/>
  <c r="B32" i="5"/>
  <c r="H31" i="5"/>
  <c r="G31" i="5"/>
  <c r="F31" i="5"/>
  <c r="B31" i="5"/>
  <c r="F30" i="5"/>
  <c r="B30" i="5"/>
  <c r="G29" i="5"/>
  <c r="E29" i="5"/>
  <c r="D29" i="5"/>
  <c r="C29" i="5"/>
  <c r="G28" i="5"/>
  <c r="E28" i="5"/>
  <c r="D28" i="5"/>
  <c r="C28" i="5"/>
  <c r="G27" i="5"/>
  <c r="E27" i="5"/>
  <c r="D27" i="5"/>
  <c r="C27" i="5"/>
  <c r="G26" i="5"/>
  <c r="E26" i="5"/>
  <c r="D26" i="5"/>
  <c r="C26" i="5"/>
  <c r="G25" i="5"/>
  <c r="E25" i="5"/>
  <c r="D25" i="5"/>
  <c r="C25" i="5"/>
  <c r="G24" i="5"/>
  <c r="E24" i="5"/>
  <c r="D24" i="5"/>
  <c r="C24" i="5"/>
  <c r="G23" i="5"/>
  <c r="E23" i="5"/>
  <c r="D23" i="5"/>
  <c r="C23" i="5"/>
  <c r="G22" i="5"/>
  <c r="E22" i="5"/>
  <c r="D22" i="5"/>
  <c r="C22" i="5"/>
  <c r="G21" i="5"/>
  <c r="E21" i="5"/>
  <c r="D21" i="5"/>
  <c r="C21" i="5"/>
  <c r="G20" i="5"/>
  <c r="E20" i="5"/>
  <c r="D20" i="5"/>
  <c r="C20" i="5"/>
  <c r="G19" i="5"/>
  <c r="E19" i="5"/>
  <c r="D19" i="5"/>
  <c r="C19" i="5"/>
  <c r="G18" i="5"/>
  <c r="E18" i="5"/>
  <c r="D18" i="5"/>
  <c r="C18" i="5"/>
  <c r="G17" i="5"/>
  <c r="E17" i="5"/>
  <c r="D17" i="5"/>
  <c r="C17" i="5"/>
  <c r="G16" i="5"/>
  <c r="E16" i="5"/>
  <c r="D16" i="5"/>
  <c r="C16" i="5"/>
  <c r="G15" i="5"/>
  <c r="E15" i="5"/>
  <c r="D15" i="5"/>
  <c r="C15" i="5"/>
  <c r="G14" i="5"/>
  <c r="E14" i="5"/>
  <c r="D14" i="5"/>
  <c r="C14" i="5"/>
  <c r="G13" i="5"/>
  <c r="E13" i="5"/>
  <c r="D13" i="5"/>
  <c r="C13" i="5"/>
  <c r="G12" i="5"/>
  <c r="E12" i="5"/>
  <c r="D12" i="5"/>
  <c r="C12" i="5"/>
  <c r="G11" i="5"/>
  <c r="E11" i="5"/>
  <c r="D11" i="5"/>
  <c r="C11" i="5"/>
  <c r="G10" i="5"/>
  <c r="E10" i="5"/>
  <c r="D10" i="5"/>
  <c r="C10" i="5"/>
  <c r="G9" i="5"/>
  <c r="E9" i="5"/>
  <c r="D9" i="5"/>
  <c r="C9" i="5"/>
  <c r="G8" i="5"/>
  <c r="E8" i="5"/>
  <c r="D8" i="5"/>
  <c r="C8" i="5"/>
  <c r="G7" i="5"/>
  <c r="E7" i="5"/>
  <c r="D7" i="5"/>
  <c r="C7" i="5"/>
  <c r="G6" i="5"/>
  <c r="E6" i="5"/>
  <c r="D6" i="5"/>
  <c r="C6" i="5"/>
  <c r="G5" i="5"/>
  <c r="E5" i="5"/>
  <c r="D5" i="5"/>
  <c r="C5" i="5"/>
  <c r="G4" i="5"/>
  <c r="C6" i="20" s="1"/>
  <c r="E4" i="5"/>
  <c r="D4" i="5"/>
  <c r="C4" i="5"/>
  <c r="H67" i="4"/>
  <c r="G67" i="4"/>
  <c r="F67" i="4"/>
  <c r="E67" i="4"/>
  <c r="D67" i="4"/>
  <c r="C67" i="4"/>
  <c r="B67" i="4"/>
  <c r="H66" i="4"/>
  <c r="G66" i="4"/>
  <c r="F66" i="4"/>
  <c r="E66" i="4"/>
  <c r="D66" i="4"/>
  <c r="C66" i="4"/>
  <c r="B66" i="4"/>
  <c r="H65" i="4"/>
  <c r="G65" i="4"/>
  <c r="F65" i="4"/>
  <c r="E65" i="4"/>
  <c r="D65" i="4"/>
  <c r="C65" i="4"/>
  <c r="B65" i="4"/>
  <c r="H64" i="4"/>
  <c r="G64" i="4"/>
  <c r="F64" i="4"/>
  <c r="E64" i="4"/>
  <c r="D64" i="4"/>
  <c r="C64" i="4"/>
  <c r="B64" i="4"/>
  <c r="H63" i="4"/>
  <c r="G63" i="4"/>
  <c r="F63" i="4"/>
  <c r="E63" i="4"/>
  <c r="D63" i="4"/>
  <c r="C63" i="4"/>
  <c r="B63" i="4"/>
  <c r="H62" i="4"/>
  <c r="G62" i="4"/>
  <c r="F62" i="4"/>
  <c r="E62" i="4"/>
  <c r="D62" i="4"/>
  <c r="C62" i="4"/>
  <c r="B62" i="4"/>
  <c r="H61" i="4"/>
  <c r="G61" i="4"/>
  <c r="F61" i="4"/>
  <c r="E61" i="4"/>
  <c r="D61" i="4"/>
  <c r="C61" i="4"/>
  <c r="B61" i="4"/>
  <c r="H60" i="4"/>
  <c r="G60" i="4"/>
  <c r="F60" i="4"/>
  <c r="E60" i="4"/>
  <c r="D60" i="4"/>
  <c r="C60" i="4"/>
  <c r="B60" i="4"/>
  <c r="H59" i="4"/>
  <c r="G59" i="4"/>
  <c r="F59" i="4"/>
  <c r="E59" i="4"/>
  <c r="D59" i="4"/>
  <c r="C59" i="4"/>
  <c r="B59" i="4"/>
  <c r="H58" i="4"/>
  <c r="G58" i="4"/>
  <c r="F58" i="4"/>
  <c r="E58" i="4"/>
  <c r="D58" i="4"/>
  <c r="C58" i="4"/>
  <c r="B58" i="4"/>
  <c r="H57" i="4"/>
  <c r="G57" i="4"/>
  <c r="F57" i="4"/>
  <c r="E57" i="4"/>
  <c r="D57" i="4"/>
  <c r="C57" i="4"/>
  <c r="B57" i="4"/>
  <c r="H56" i="4"/>
  <c r="G56" i="4"/>
  <c r="F56" i="4"/>
  <c r="E56" i="4"/>
  <c r="D56" i="4"/>
  <c r="C56" i="4"/>
  <c r="B56" i="4"/>
  <c r="H55" i="4"/>
  <c r="G55" i="4"/>
  <c r="F55" i="4"/>
  <c r="E55" i="4"/>
  <c r="D55" i="4"/>
  <c r="C55" i="4"/>
  <c r="B55" i="4"/>
  <c r="H54" i="4"/>
  <c r="G54" i="4"/>
  <c r="F54" i="4"/>
  <c r="E54" i="4"/>
  <c r="D54" i="4"/>
  <c r="C54" i="4"/>
  <c r="B54" i="4"/>
  <c r="H53" i="4"/>
  <c r="G53" i="4"/>
  <c r="F53" i="4"/>
  <c r="E53" i="4"/>
  <c r="D53" i="4"/>
  <c r="C53" i="4"/>
  <c r="B53" i="4"/>
  <c r="H52" i="4"/>
  <c r="G52" i="4"/>
  <c r="F52" i="4"/>
  <c r="E52" i="4"/>
  <c r="D52" i="4"/>
  <c r="C52" i="4"/>
  <c r="B52" i="4"/>
  <c r="H51" i="4"/>
  <c r="G51" i="4"/>
  <c r="F51" i="4"/>
  <c r="E51" i="4"/>
  <c r="D51" i="4"/>
  <c r="C51" i="4"/>
  <c r="B51" i="4"/>
  <c r="H50" i="4"/>
  <c r="G50" i="4"/>
  <c r="F50" i="4"/>
  <c r="E50" i="4"/>
  <c r="D50" i="4"/>
  <c r="C50" i="4"/>
  <c r="B50" i="4"/>
  <c r="H49" i="4"/>
  <c r="G49" i="4"/>
  <c r="F49" i="4"/>
  <c r="E49" i="4"/>
  <c r="D49" i="4"/>
  <c r="C49" i="4"/>
  <c r="B49" i="4"/>
  <c r="H48" i="4"/>
  <c r="G48" i="4"/>
  <c r="F48" i="4"/>
  <c r="E48" i="4"/>
  <c r="D48" i="4"/>
  <c r="C48" i="4"/>
  <c r="B48" i="4"/>
  <c r="H47" i="4"/>
  <c r="G47" i="4"/>
  <c r="F47" i="4"/>
  <c r="E47" i="4"/>
  <c r="D47" i="4"/>
  <c r="C47" i="4"/>
  <c r="B47" i="4"/>
  <c r="H46" i="4"/>
  <c r="G46" i="4"/>
  <c r="F46" i="4"/>
  <c r="E46" i="4"/>
  <c r="D46" i="4"/>
  <c r="C46" i="4"/>
  <c r="B46" i="4"/>
  <c r="H45" i="4"/>
  <c r="G45" i="4"/>
  <c r="F45" i="4"/>
  <c r="E45" i="4"/>
  <c r="D45" i="4"/>
  <c r="C45" i="4"/>
  <c r="B45" i="4"/>
  <c r="H44" i="4"/>
  <c r="G44" i="4"/>
  <c r="F44" i="4"/>
  <c r="E44" i="4"/>
  <c r="D44" i="4"/>
  <c r="C44" i="4"/>
  <c r="B44" i="4"/>
  <c r="H43" i="4"/>
  <c r="G43" i="4"/>
  <c r="F43" i="4"/>
  <c r="E43" i="4"/>
  <c r="D43" i="4"/>
  <c r="C43" i="4"/>
  <c r="B43" i="4"/>
  <c r="H42" i="4"/>
  <c r="G42" i="4"/>
  <c r="F42" i="4"/>
  <c r="E42" i="4"/>
  <c r="D42" i="4"/>
  <c r="C42" i="4"/>
  <c r="B42" i="4"/>
  <c r="H41" i="4"/>
  <c r="G41" i="4"/>
  <c r="F41" i="4"/>
  <c r="E41" i="4"/>
  <c r="D41" i="4"/>
  <c r="C41" i="4"/>
  <c r="B41" i="4"/>
  <c r="H40" i="4"/>
  <c r="G40" i="4"/>
  <c r="F40" i="4"/>
  <c r="E40" i="4"/>
  <c r="D40" i="4"/>
  <c r="C40" i="4"/>
  <c r="B40" i="4"/>
  <c r="H39" i="4"/>
  <c r="G39" i="4"/>
  <c r="F39" i="4"/>
  <c r="E39" i="4"/>
  <c r="D39" i="4"/>
  <c r="C39" i="4"/>
  <c r="B39" i="4"/>
  <c r="G38" i="4"/>
  <c r="E38" i="4"/>
  <c r="D38" i="4"/>
  <c r="C38" i="4"/>
  <c r="G37" i="4"/>
  <c r="E37" i="4"/>
  <c r="D37" i="4"/>
  <c r="C37" i="4"/>
  <c r="G36" i="4"/>
  <c r="E36" i="4"/>
  <c r="D36" i="4"/>
  <c r="C36" i="4"/>
  <c r="G35" i="4"/>
  <c r="E35" i="4"/>
  <c r="D35" i="4"/>
  <c r="C35" i="4"/>
  <c r="G34" i="4"/>
  <c r="E34" i="4"/>
  <c r="D34" i="4"/>
  <c r="C34" i="4"/>
  <c r="G33" i="4"/>
  <c r="E33" i="4"/>
  <c r="D33" i="4"/>
  <c r="C33" i="4"/>
  <c r="G32" i="4"/>
  <c r="E32" i="4"/>
  <c r="D32" i="4"/>
  <c r="C32" i="4"/>
  <c r="G31" i="4"/>
  <c r="E31" i="4"/>
  <c r="D31" i="4"/>
  <c r="C31" i="4"/>
  <c r="G30" i="4"/>
  <c r="E30" i="4"/>
  <c r="D30" i="4"/>
  <c r="C30" i="4"/>
  <c r="G29" i="4"/>
  <c r="E29" i="4"/>
  <c r="D29" i="4"/>
  <c r="C29" i="4"/>
  <c r="G28" i="4"/>
  <c r="E28" i="4"/>
  <c r="D28" i="4"/>
  <c r="C28" i="4"/>
  <c r="G27" i="4"/>
  <c r="E27" i="4"/>
  <c r="D27" i="4"/>
  <c r="C27" i="4"/>
  <c r="G26" i="4"/>
  <c r="E26" i="4"/>
  <c r="D26" i="4"/>
  <c r="C26" i="4"/>
  <c r="G25" i="4"/>
  <c r="E25" i="4"/>
  <c r="D25" i="4"/>
  <c r="C25" i="4"/>
  <c r="G24" i="4"/>
  <c r="E24" i="4"/>
  <c r="D24" i="4"/>
  <c r="C24" i="4"/>
  <c r="G23" i="4"/>
  <c r="E23" i="4"/>
  <c r="D23" i="4"/>
  <c r="C23" i="4"/>
  <c r="G22" i="4"/>
  <c r="E22" i="4"/>
  <c r="D22" i="4"/>
  <c r="C22" i="4"/>
  <c r="G21" i="4"/>
  <c r="E21" i="4"/>
  <c r="D21" i="4"/>
  <c r="C21" i="4"/>
  <c r="G20" i="4"/>
  <c r="E20" i="4"/>
  <c r="D20" i="4"/>
  <c r="C20" i="4"/>
  <c r="G19" i="4"/>
  <c r="E19" i="4"/>
  <c r="D19" i="4"/>
  <c r="C19" i="4"/>
  <c r="G18" i="4"/>
  <c r="E18" i="4"/>
  <c r="D18" i="4"/>
  <c r="C18" i="4"/>
  <c r="G17" i="4"/>
  <c r="E17" i="4"/>
  <c r="D17" i="4"/>
  <c r="C17" i="4"/>
  <c r="G16" i="4"/>
  <c r="E16" i="4"/>
  <c r="D16" i="4"/>
  <c r="C16" i="4"/>
  <c r="G15" i="4"/>
  <c r="E15" i="4"/>
  <c r="D15" i="4"/>
  <c r="C15" i="4"/>
  <c r="G14" i="4"/>
  <c r="E14" i="4"/>
  <c r="D14" i="4"/>
  <c r="C14" i="4"/>
  <c r="G13" i="4"/>
  <c r="E13" i="4"/>
  <c r="D13" i="4"/>
  <c r="C13" i="4"/>
  <c r="G12" i="4"/>
  <c r="E12" i="4"/>
  <c r="D12" i="4"/>
  <c r="C12" i="4"/>
  <c r="G11" i="4"/>
  <c r="E11" i="4"/>
  <c r="D11" i="4"/>
  <c r="C11" i="4"/>
  <c r="G10" i="4"/>
  <c r="E10" i="4"/>
  <c r="D10" i="4"/>
  <c r="C10" i="4"/>
  <c r="G9" i="4"/>
  <c r="E9" i="4"/>
  <c r="D9" i="4"/>
  <c r="C9" i="4"/>
  <c r="G8" i="4"/>
  <c r="E8" i="4"/>
  <c r="D8" i="4"/>
  <c r="C8" i="4"/>
  <c r="G7" i="4"/>
  <c r="E7" i="4"/>
  <c r="D7" i="4"/>
  <c r="C7" i="4"/>
  <c r="G6" i="4"/>
  <c r="E6" i="4"/>
  <c r="D6" i="4"/>
  <c r="C6" i="4"/>
  <c r="G5" i="4"/>
  <c r="E5" i="4"/>
  <c r="D5" i="4"/>
  <c r="C5" i="4"/>
  <c r="G4" i="4"/>
  <c r="D5" i="20" s="1"/>
  <c r="E4" i="4"/>
  <c r="D4" i="4"/>
  <c r="C4" i="4"/>
  <c r="H67" i="33"/>
  <c r="G67" i="33"/>
  <c r="F67" i="33"/>
  <c r="E67" i="33"/>
  <c r="D67" i="33"/>
  <c r="C67" i="33"/>
  <c r="B67" i="33"/>
  <c r="H66" i="33"/>
  <c r="G66" i="33"/>
  <c r="F66" i="33"/>
  <c r="E66" i="33"/>
  <c r="D66" i="33"/>
  <c r="C66" i="33"/>
  <c r="B66" i="33"/>
  <c r="H65" i="33"/>
  <c r="G65" i="33"/>
  <c r="F65" i="33"/>
  <c r="E65" i="33"/>
  <c r="D65" i="33"/>
  <c r="C65" i="33"/>
  <c r="B65" i="33"/>
  <c r="H64" i="33"/>
  <c r="G64" i="33"/>
  <c r="F64" i="33"/>
  <c r="E64" i="33"/>
  <c r="D64" i="33"/>
  <c r="C64" i="33"/>
  <c r="B64" i="33"/>
  <c r="H63" i="33"/>
  <c r="G63" i="33"/>
  <c r="F63" i="33"/>
  <c r="E63" i="33"/>
  <c r="D63" i="33"/>
  <c r="C63" i="33"/>
  <c r="B63" i="33"/>
  <c r="H62" i="33"/>
  <c r="G62" i="33"/>
  <c r="F62" i="33"/>
  <c r="E62" i="33"/>
  <c r="D62" i="33"/>
  <c r="C62" i="33"/>
  <c r="B62" i="33"/>
  <c r="H61" i="33"/>
  <c r="G61" i="33"/>
  <c r="F61" i="33"/>
  <c r="E61" i="33"/>
  <c r="D61" i="33"/>
  <c r="C61" i="33"/>
  <c r="B61" i="33"/>
  <c r="H60" i="33"/>
  <c r="G60" i="33"/>
  <c r="F60" i="33"/>
  <c r="E60" i="33"/>
  <c r="D60" i="33"/>
  <c r="C60" i="33"/>
  <c r="B60" i="33"/>
  <c r="H59" i="33"/>
  <c r="G59" i="33"/>
  <c r="F59" i="33"/>
  <c r="E59" i="33"/>
  <c r="D59" i="33"/>
  <c r="C59" i="33"/>
  <c r="B59" i="33"/>
  <c r="H58" i="33"/>
  <c r="G58" i="33"/>
  <c r="F58" i="33"/>
  <c r="E58" i="33"/>
  <c r="D58" i="33"/>
  <c r="C58" i="33"/>
  <c r="B58" i="33"/>
  <c r="H57" i="33"/>
  <c r="G57" i="33"/>
  <c r="F57" i="33"/>
  <c r="E57" i="33"/>
  <c r="D57" i="33"/>
  <c r="C57" i="33"/>
  <c r="B57" i="33"/>
  <c r="H56" i="33"/>
  <c r="G56" i="33"/>
  <c r="F56" i="33"/>
  <c r="E56" i="33"/>
  <c r="D56" i="33"/>
  <c r="C56" i="33"/>
  <c r="B56" i="33"/>
  <c r="H55" i="33"/>
  <c r="G55" i="33"/>
  <c r="F55" i="33"/>
  <c r="E55" i="33"/>
  <c r="D55" i="33"/>
  <c r="C55" i="33"/>
  <c r="B55" i="33"/>
  <c r="H54" i="33"/>
  <c r="G54" i="33"/>
  <c r="F54" i="33"/>
  <c r="E54" i="33"/>
  <c r="D54" i="33"/>
  <c r="C54" i="33"/>
  <c r="B54" i="33"/>
  <c r="H53" i="33"/>
  <c r="G53" i="33"/>
  <c r="E53" i="33"/>
  <c r="D53" i="33"/>
  <c r="C53" i="33"/>
  <c r="B53" i="33"/>
  <c r="H52" i="33"/>
  <c r="G52" i="33"/>
  <c r="E52" i="33"/>
  <c r="D52" i="33"/>
  <c r="C52" i="33"/>
  <c r="B52" i="33"/>
  <c r="H51" i="33"/>
  <c r="G51" i="33"/>
  <c r="E51" i="33"/>
  <c r="D51" i="33"/>
  <c r="C51" i="33"/>
  <c r="B51" i="33"/>
  <c r="H50" i="33"/>
  <c r="G50" i="33"/>
  <c r="E50" i="33"/>
  <c r="D50" i="33"/>
  <c r="C50" i="33"/>
  <c r="B50" i="33"/>
  <c r="H49" i="33"/>
  <c r="G49" i="33"/>
  <c r="E49" i="33"/>
  <c r="D49" i="33"/>
  <c r="C49" i="33"/>
  <c r="B49" i="33"/>
  <c r="H48" i="33"/>
  <c r="G48" i="33"/>
  <c r="E48" i="33"/>
  <c r="D48" i="33"/>
  <c r="C48" i="33"/>
  <c r="B48" i="33"/>
  <c r="H47" i="33"/>
  <c r="G47" i="33"/>
  <c r="E47" i="33"/>
  <c r="D47" i="33"/>
  <c r="C47" i="33"/>
  <c r="B47" i="33"/>
  <c r="H46" i="33"/>
  <c r="G46" i="33"/>
  <c r="E46" i="33"/>
  <c r="D46" i="33"/>
  <c r="C46" i="33"/>
  <c r="B46" i="33"/>
  <c r="H45" i="33"/>
  <c r="G45" i="33"/>
  <c r="E45" i="33"/>
  <c r="D45" i="33"/>
  <c r="C45" i="33"/>
  <c r="H44" i="33"/>
  <c r="G44" i="33"/>
  <c r="E44" i="33"/>
  <c r="D44" i="33"/>
  <c r="C44" i="33"/>
  <c r="H43" i="33"/>
  <c r="G43" i="33"/>
  <c r="E43" i="33"/>
  <c r="D43" i="33"/>
  <c r="C43" i="33"/>
  <c r="H42" i="33"/>
  <c r="G42" i="33"/>
  <c r="E42" i="33"/>
  <c r="D42" i="33"/>
  <c r="C42" i="33"/>
  <c r="H41" i="33"/>
  <c r="G41" i="33"/>
  <c r="E41" i="33"/>
  <c r="D41" i="33"/>
  <c r="C41" i="33"/>
  <c r="H40" i="33"/>
  <c r="G40" i="33"/>
  <c r="E40" i="33"/>
  <c r="D40" i="33"/>
  <c r="C40" i="33"/>
  <c r="H39" i="33"/>
  <c r="G39" i="33"/>
  <c r="E39" i="33"/>
  <c r="D39" i="33"/>
  <c r="C39" i="33"/>
  <c r="H38" i="33"/>
  <c r="G38" i="33"/>
  <c r="E38" i="33"/>
  <c r="D38" i="33"/>
  <c r="C38" i="33"/>
  <c r="H37" i="33"/>
  <c r="G37" i="33"/>
  <c r="E37" i="33"/>
  <c r="D37" i="33"/>
  <c r="C37" i="33"/>
  <c r="H36" i="33"/>
  <c r="G36" i="33"/>
  <c r="E36" i="33"/>
  <c r="D36" i="33"/>
  <c r="C36" i="33"/>
  <c r="H35" i="33"/>
  <c r="G35" i="33"/>
  <c r="E35" i="33"/>
  <c r="D35" i="33"/>
  <c r="C35" i="33"/>
  <c r="H34" i="33"/>
  <c r="G34" i="33"/>
  <c r="E34" i="33"/>
  <c r="D34" i="33"/>
  <c r="C34" i="33"/>
  <c r="H33" i="33"/>
  <c r="G33" i="33"/>
  <c r="E33" i="33"/>
  <c r="D33" i="33"/>
  <c r="C33" i="33"/>
  <c r="H32" i="33"/>
  <c r="G32" i="33"/>
  <c r="E32" i="33"/>
  <c r="D32" i="33"/>
  <c r="C32" i="33"/>
  <c r="H31" i="33"/>
  <c r="G31" i="33"/>
  <c r="E31" i="33"/>
  <c r="D31" i="33"/>
  <c r="C31" i="33"/>
  <c r="H30" i="33"/>
  <c r="G30" i="33"/>
  <c r="E30" i="33"/>
  <c r="D30" i="33"/>
  <c r="C30" i="33"/>
  <c r="H29" i="33"/>
  <c r="G29" i="33"/>
  <c r="E29" i="33"/>
  <c r="D29" i="33"/>
  <c r="C29" i="33"/>
  <c r="H28" i="33"/>
  <c r="G28" i="33"/>
  <c r="E28" i="33"/>
  <c r="D28" i="33"/>
  <c r="C28" i="33"/>
  <c r="H27" i="33"/>
  <c r="G27" i="33"/>
  <c r="E27" i="33"/>
  <c r="D27" i="33"/>
  <c r="C27" i="33"/>
  <c r="H26" i="33"/>
  <c r="G26" i="33"/>
  <c r="E26" i="33"/>
  <c r="D26" i="33"/>
  <c r="C26" i="33"/>
  <c r="H25" i="33"/>
  <c r="G25" i="33"/>
  <c r="E25" i="33"/>
  <c r="D25" i="33"/>
  <c r="C25" i="33"/>
  <c r="H24" i="33"/>
  <c r="G24" i="33"/>
  <c r="E24" i="33"/>
  <c r="D24" i="33"/>
  <c r="C24" i="33"/>
  <c r="H23" i="33"/>
  <c r="G23" i="33"/>
  <c r="E23" i="33"/>
  <c r="D23" i="33"/>
  <c r="C23" i="33"/>
  <c r="H22" i="33"/>
  <c r="G22" i="33"/>
  <c r="E22" i="33"/>
  <c r="D22" i="33"/>
  <c r="C22" i="33"/>
  <c r="H21" i="33"/>
  <c r="G21" i="33"/>
  <c r="E21" i="33"/>
  <c r="D21" i="33"/>
  <c r="C21" i="33"/>
  <c r="H20" i="33"/>
  <c r="G20" i="33"/>
  <c r="E20" i="33"/>
  <c r="D20" i="33"/>
  <c r="C20" i="33"/>
  <c r="H19" i="33"/>
  <c r="G19" i="33"/>
  <c r="E19" i="33"/>
  <c r="D19" i="33"/>
  <c r="C19" i="33"/>
  <c r="H18" i="33"/>
  <c r="G18" i="33"/>
  <c r="E18" i="33"/>
  <c r="D18" i="33"/>
  <c r="C18" i="33"/>
  <c r="H17" i="33"/>
  <c r="G17" i="33"/>
  <c r="E17" i="33"/>
  <c r="D17" i="33"/>
  <c r="C17" i="33"/>
  <c r="H16" i="33"/>
  <c r="G16" i="33"/>
  <c r="E16" i="33"/>
  <c r="D16" i="33"/>
  <c r="C16" i="33"/>
  <c r="H15" i="33"/>
  <c r="G15" i="33"/>
  <c r="E15" i="33"/>
  <c r="D15" i="33"/>
  <c r="C15" i="33"/>
  <c r="H14" i="33"/>
  <c r="G14" i="33"/>
  <c r="E14" i="33"/>
  <c r="D14" i="33"/>
  <c r="C14" i="33"/>
  <c r="H13" i="33"/>
  <c r="G13" i="33"/>
  <c r="E13" i="33"/>
  <c r="D13" i="33"/>
  <c r="C13" i="33"/>
  <c r="H12" i="33"/>
  <c r="G12" i="33"/>
  <c r="E12" i="33"/>
  <c r="D12" i="33"/>
  <c r="C12" i="33"/>
  <c r="H11" i="33"/>
  <c r="G11" i="33"/>
  <c r="E11" i="33"/>
  <c r="D11" i="33"/>
  <c r="C11" i="33"/>
  <c r="H10" i="33"/>
  <c r="G10" i="33"/>
  <c r="E10" i="33"/>
  <c r="D10" i="33"/>
  <c r="C10" i="33"/>
  <c r="H9" i="33"/>
  <c r="G9" i="33"/>
  <c r="E9" i="33"/>
  <c r="D9" i="33"/>
  <c r="C9" i="33"/>
  <c r="H8" i="33"/>
  <c r="G8" i="33"/>
  <c r="E8" i="33"/>
  <c r="D8" i="33"/>
  <c r="C8" i="33"/>
  <c r="H7" i="33"/>
  <c r="G7" i="33"/>
  <c r="E7" i="33"/>
  <c r="D7" i="33"/>
  <c r="C7" i="33"/>
  <c r="H6" i="33"/>
  <c r="G6" i="33"/>
  <c r="E6" i="33"/>
  <c r="D6" i="33"/>
  <c r="C6" i="33"/>
  <c r="H5" i="33"/>
  <c r="G5" i="33"/>
  <c r="E5" i="33"/>
  <c r="D5" i="33"/>
  <c r="C5" i="33"/>
  <c r="H4" i="33"/>
  <c r="G4" i="33"/>
  <c r="E4" i="33"/>
  <c r="D4" i="33"/>
  <c r="C4" i="33"/>
  <c r="H45" i="34"/>
  <c r="G45" i="34"/>
  <c r="E45" i="34"/>
  <c r="D45" i="34"/>
  <c r="C45" i="34"/>
  <c r="H44" i="34"/>
  <c r="G44" i="34"/>
  <c r="E44" i="34"/>
  <c r="D44" i="34"/>
  <c r="C44" i="34"/>
  <c r="H43" i="34"/>
  <c r="G43" i="34"/>
  <c r="E43" i="34"/>
  <c r="D43" i="34"/>
  <c r="C43" i="34"/>
  <c r="H42" i="34"/>
  <c r="G42" i="34"/>
  <c r="E42" i="34"/>
  <c r="D42" i="34"/>
  <c r="C42" i="34"/>
  <c r="H41" i="34"/>
  <c r="G41" i="34"/>
  <c r="E41" i="34"/>
  <c r="D41" i="34"/>
  <c r="C41" i="34"/>
  <c r="H40" i="34"/>
  <c r="G40" i="34"/>
  <c r="E40" i="34"/>
  <c r="D40" i="34"/>
  <c r="C40" i="34"/>
  <c r="H39" i="34"/>
  <c r="G39" i="34"/>
  <c r="E39" i="34"/>
  <c r="D39" i="34"/>
  <c r="C39" i="34"/>
  <c r="H38" i="34"/>
  <c r="G38" i="34"/>
  <c r="E38" i="34"/>
  <c r="D38" i="34"/>
  <c r="C38" i="34"/>
  <c r="H37" i="34"/>
  <c r="G37" i="34"/>
  <c r="E37" i="34"/>
  <c r="D37" i="34"/>
  <c r="C37" i="34"/>
  <c r="H36" i="34"/>
  <c r="G36" i="34"/>
  <c r="E36" i="34"/>
  <c r="D36" i="34"/>
  <c r="C36" i="34"/>
  <c r="H35" i="34"/>
  <c r="G35" i="34"/>
  <c r="E35" i="34"/>
  <c r="D35" i="34"/>
  <c r="C35" i="34"/>
  <c r="H34" i="34"/>
  <c r="G34" i="34"/>
  <c r="E34" i="34"/>
  <c r="D34" i="34"/>
  <c r="C34" i="34"/>
  <c r="H33" i="34"/>
  <c r="G33" i="34"/>
  <c r="E33" i="34"/>
  <c r="D33" i="34"/>
  <c r="C33" i="34"/>
  <c r="H32" i="34"/>
  <c r="G32" i="34"/>
  <c r="E32" i="34"/>
  <c r="D32" i="34"/>
  <c r="C32" i="34"/>
  <c r="H31" i="34"/>
  <c r="G31" i="34"/>
  <c r="E31" i="34"/>
  <c r="D31" i="34"/>
  <c r="C31" i="34"/>
  <c r="H30" i="34"/>
  <c r="G30" i="34"/>
  <c r="E30" i="34"/>
  <c r="D30" i="34"/>
  <c r="C30" i="34"/>
  <c r="H29" i="34"/>
  <c r="G29" i="34"/>
  <c r="E29" i="34"/>
  <c r="D29" i="34"/>
  <c r="C29" i="34"/>
  <c r="H28" i="34"/>
  <c r="G28" i="34"/>
  <c r="E28" i="34"/>
  <c r="D28" i="34"/>
  <c r="C28" i="34"/>
  <c r="H27" i="34"/>
  <c r="G27" i="34"/>
  <c r="E27" i="34"/>
  <c r="D27" i="34"/>
  <c r="C27" i="34"/>
  <c r="H26" i="34"/>
  <c r="G26" i="34"/>
  <c r="E26" i="34"/>
  <c r="D26" i="34"/>
  <c r="C26" i="34"/>
  <c r="H25" i="34"/>
  <c r="G25" i="34"/>
  <c r="E25" i="34"/>
  <c r="D25" i="34"/>
  <c r="C25" i="34"/>
  <c r="H24" i="34"/>
  <c r="G24" i="34"/>
  <c r="E24" i="34"/>
  <c r="D24" i="34"/>
  <c r="C24" i="34"/>
  <c r="H23" i="34"/>
  <c r="G23" i="34"/>
  <c r="E23" i="34"/>
  <c r="D23" i="34"/>
  <c r="C23" i="34"/>
  <c r="H22" i="34"/>
  <c r="G22" i="34"/>
  <c r="E22" i="34"/>
  <c r="D22" i="34"/>
  <c r="C22" i="34"/>
  <c r="H21" i="34"/>
  <c r="G21" i="34"/>
  <c r="E21" i="34"/>
  <c r="D21" i="34"/>
  <c r="C21" i="34"/>
  <c r="H20" i="34"/>
  <c r="G20" i="34"/>
  <c r="E20" i="34"/>
  <c r="D20" i="34"/>
  <c r="C20" i="34"/>
  <c r="H19" i="34"/>
  <c r="G19" i="34"/>
  <c r="E19" i="34"/>
  <c r="D19" i="34"/>
  <c r="C19" i="34"/>
  <c r="H18" i="34"/>
  <c r="G18" i="34"/>
  <c r="E18" i="34"/>
  <c r="D18" i="34"/>
  <c r="C18" i="34"/>
  <c r="H17" i="34"/>
  <c r="G17" i="34"/>
  <c r="E17" i="34"/>
  <c r="D17" i="34"/>
  <c r="C17" i="34"/>
  <c r="H16" i="34"/>
  <c r="G16" i="34"/>
  <c r="E16" i="34"/>
  <c r="D16" i="34"/>
  <c r="C16" i="34"/>
  <c r="H15" i="34"/>
  <c r="G15" i="34"/>
  <c r="E15" i="34"/>
  <c r="D15" i="34"/>
  <c r="C15" i="34"/>
  <c r="H14" i="34"/>
  <c r="G14" i="34"/>
  <c r="E14" i="34"/>
  <c r="D14" i="34"/>
  <c r="C14" i="34"/>
  <c r="H13" i="34"/>
  <c r="G13" i="34"/>
  <c r="E13" i="34"/>
  <c r="D13" i="34"/>
  <c r="C13" i="34"/>
  <c r="H12" i="34"/>
  <c r="G12" i="34"/>
  <c r="E12" i="34"/>
  <c r="D12" i="34"/>
  <c r="C12" i="34"/>
  <c r="H11" i="34"/>
  <c r="G11" i="34"/>
  <c r="E11" i="34"/>
  <c r="D11" i="34"/>
  <c r="C11" i="34"/>
  <c r="H10" i="34"/>
  <c r="G10" i="34"/>
  <c r="E10" i="34"/>
  <c r="D10" i="34"/>
  <c r="C10" i="34"/>
  <c r="H9" i="34"/>
  <c r="G9" i="34"/>
  <c r="E9" i="34"/>
  <c r="D9" i="34"/>
  <c r="C9" i="34"/>
  <c r="H8" i="34"/>
  <c r="G8" i="34"/>
  <c r="E8" i="34"/>
  <c r="D8" i="34"/>
  <c r="C8" i="34"/>
  <c r="H7" i="34"/>
  <c r="G7" i="34"/>
  <c r="E7" i="34"/>
  <c r="D7" i="34"/>
  <c r="C7" i="34"/>
  <c r="H6" i="34"/>
  <c r="G6" i="34"/>
  <c r="E6" i="34"/>
  <c r="D6" i="34"/>
  <c r="C6" i="34"/>
  <c r="H5" i="34"/>
  <c r="G5" i="34"/>
  <c r="E5" i="34"/>
  <c r="D5" i="34"/>
  <c r="C5" i="34"/>
  <c r="H4" i="34"/>
  <c r="G4" i="34"/>
  <c r="E4" i="34"/>
  <c r="D4" i="34"/>
  <c r="C4" i="34"/>
  <c r="J25" i="20" l="1"/>
  <c r="H25" i="20"/>
  <c r="F25" i="20"/>
  <c r="D25" i="20"/>
  <c r="B25" i="20"/>
  <c r="I25" i="20"/>
  <c r="G25" i="20"/>
  <c r="E25" i="20"/>
  <c r="J21" i="20"/>
  <c r="J26" i="20"/>
  <c r="H26" i="20"/>
  <c r="F26" i="20"/>
  <c r="D26" i="20"/>
  <c r="B26" i="20"/>
  <c r="I26" i="20"/>
  <c r="G26" i="20"/>
  <c r="E26" i="20"/>
  <c r="H6" i="20"/>
  <c r="D6" i="20"/>
  <c r="G10" i="20"/>
  <c r="J13" i="20"/>
  <c r="H15" i="20"/>
  <c r="J17" i="20"/>
  <c r="B18" i="20"/>
  <c r="C18" i="20"/>
  <c r="D19" i="20"/>
  <c r="E20" i="20"/>
  <c r="F21" i="20"/>
  <c r="G22" i="20"/>
  <c r="H23" i="20"/>
  <c r="I24" i="20"/>
  <c r="C3" i="20"/>
  <c r="F9" i="20"/>
  <c r="C14" i="20"/>
  <c r="J6" i="20"/>
  <c r="F6" i="20"/>
  <c r="B10" i="20"/>
  <c r="B22" i="20"/>
  <c r="D4" i="20"/>
  <c r="D8" i="20"/>
  <c r="F8" i="20"/>
  <c r="H8" i="20"/>
  <c r="J8" i="20"/>
  <c r="C7" i="20"/>
  <c r="E7" i="20"/>
  <c r="G7" i="20"/>
  <c r="I7" i="20"/>
  <c r="C11" i="20"/>
  <c r="E11" i="20"/>
  <c r="G11" i="20"/>
  <c r="I11" i="20"/>
  <c r="B11" i="20"/>
  <c r="D12" i="20"/>
  <c r="F12" i="20"/>
  <c r="H12" i="20"/>
  <c r="J12" i="20"/>
  <c r="D16" i="20"/>
  <c r="F16" i="20"/>
  <c r="H16" i="20"/>
  <c r="J16" i="20"/>
  <c r="B4" i="20"/>
  <c r="I4" i="20"/>
  <c r="G4" i="20"/>
  <c r="E4" i="20"/>
  <c r="C4" i="20"/>
  <c r="I3" i="20"/>
  <c r="B5" i="20"/>
  <c r="I5" i="20"/>
  <c r="G5" i="20"/>
  <c r="E5" i="20"/>
  <c r="C5" i="20"/>
  <c r="B7" i="20"/>
  <c r="H7" i="20"/>
  <c r="D7" i="20"/>
  <c r="I8" i="20"/>
  <c r="E8" i="20"/>
  <c r="J9" i="20"/>
  <c r="H11" i="20"/>
  <c r="D11" i="20"/>
  <c r="I12" i="20"/>
  <c r="E12" i="20"/>
  <c r="B14" i="20"/>
  <c r="G14" i="20"/>
  <c r="I16" i="20"/>
  <c r="E16" i="20"/>
  <c r="C9" i="20"/>
  <c r="E9" i="20"/>
  <c r="G9" i="20"/>
  <c r="I9" i="20"/>
  <c r="B9" i="20"/>
  <c r="D10" i="20"/>
  <c r="F10" i="20"/>
  <c r="H10" i="20"/>
  <c r="J10" i="20"/>
  <c r="C13" i="20"/>
  <c r="E13" i="20"/>
  <c r="G13" i="20"/>
  <c r="I13" i="20"/>
  <c r="B13" i="20"/>
  <c r="D14" i="20"/>
  <c r="F14" i="20"/>
  <c r="H14" i="20"/>
  <c r="J14" i="20"/>
  <c r="C15" i="20"/>
  <c r="E15" i="20"/>
  <c r="G15" i="20"/>
  <c r="I15" i="20"/>
  <c r="B15" i="20"/>
  <c r="C17" i="20"/>
  <c r="E17" i="20"/>
  <c r="G17" i="20"/>
  <c r="I17" i="20"/>
  <c r="B17" i="20"/>
  <c r="D18" i="20"/>
  <c r="F18" i="20"/>
  <c r="H18" i="20"/>
  <c r="J18" i="20"/>
  <c r="C19" i="20"/>
  <c r="E19" i="20"/>
  <c r="G19" i="20"/>
  <c r="I19" i="20"/>
  <c r="B19" i="20"/>
  <c r="D20" i="20"/>
  <c r="F20" i="20"/>
  <c r="H20" i="20"/>
  <c r="J20" i="20"/>
  <c r="C21" i="20"/>
  <c r="E21" i="20"/>
  <c r="G21" i="20"/>
  <c r="I21" i="20"/>
  <c r="B21" i="20"/>
  <c r="D22" i="20"/>
  <c r="F22" i="20"/>
  <c r="H22" i="20"/>
  <c r="J22" i="20"/>
  <c r="C23" i="20"/>
  <c r="E23" i="20"/>
  <c r="G23" i="20"/>
  <c r="I23" i="20"/>
  <c r="B23" i="20"/>
  <c r="D24" i="20"/>
  <c r="F24" i="20"/>
  <c r="H24" i="20"/>
  <c r="J24" i="20"/>
  <c r="J4" i="20"/>
  <c r="H4" i="20"/>
  <c r="F4" i="20"/>
  <c r="J3" i="20"/>
  <c r="H3" i="20"/>
  <c r="J5" i="20"/>
  <c r="H5" i="20"/>
  <c r="F5" i="20"/>
  <c r="B6" i="20"/>
  <c r="I6" i="20"/>
  <c r="G6" i="20"/>
  <c r="E6" i="20"/>
  <c r="J7" i="20"/>
  <c r="F7" i="20"/>
  <c r="B8" i="20"/>
  <c r="G8" i="20"/>
  <c r="C8" i="20"/>
  <c r="H9" i="20"/>
  <c r="D9" i="20"/>
  <c r="I10" i="20"/>
  <c r="E10" i="20"/>
  <c r="J11" i="20"/>
  <c r="F11" i="20"/>
  <c r="B12" i="20"/>
  <c r="G12" i="20"/>
  <c r="C12" i="20"/>
  <c r="H13" i="20"/>
  <c r="D13" i="20"/>
  <c r="I14" i="20"/>
  <c r="E14" i="20"/>
  <c r="J15" i="20"/>
  <c r="F15" i="20"/>
  <c r="B16" i="20"/>
  <c r="G16" i="20"/>
  <c r="C16" i="20"/>
  <c r="H17" i="20"/>
  <c r="D17" i="20"/>
  <c r="I18" i="20"/>
  <c r="E18" i="20"/>
  <c r="J19" i="20"/>
  <c r="F19" i="20"/>
  <c r="B20" i="20"/>
  <c r="G20" i="20"/>
  <c r="C20" i="20"/>
  <c r="H21" i="20"/>
  <c r="D21" i="20"/>
  <c r="I22" i="20"/>
  <c r="E22" i="20"/>
  <c r="J23" i="20"/>
  <c r="F23" i="20"/>
  <c r="B24" i="20"/>
  <c r="G24" i="20"/>
  <c r="C24" i="20"/>
  <c r="B3" i="20"/>
  <c r="F3" i="20"/>
  <c r="D3" i="20"/>
  <c r="G3" i="20"/>
  <c r="E3" i="20"/>
  <c r="G39" i="12"/>
  <c r="F39" i="12"/>
  <c r="E39" i="12"/>
  <c r="D39" i="12"/>
  <c r="C39" i="12"/>
  <c r="G27" i="20" l="1"/>
  <c r="C27" i="20"/>
  <c r="D27" i="20"/>
  <c r="E27" i="20"/>
  <c r="F27" i="20"/>
  <c r="B27" i="20"/>
  <c r="J27" i="20"/>
  <c r="I27" i="20"/>
  <c r="H27" i="20"/>
  <c r="H39" i="12"/>
  <c r="C40" i="24"/>
  <c r="C29" i="24"/>
  <c r="C17" i="24"/>
  <c r="C3" i="24"/>
</calcChain>
</file>

<file path=xl/sharedStrings.xml><?xml version="1.0" encoding="utf-8"?>
<sst xmlns="http://schemas.openxmlformats.org/spreadsheetml/2006/main" count="805" uniqueCount="63">
  <si>
    <t>ARR.</t>
  </si>
  <si>
    <t>COGNOME</t>
  </si>
  <si>
    <t>NOME</t>
  </si>
  <si>
    <t>NASCITA</t>
  </si>
  <si>
    <t>CATEGORIA</t>
  </si>
  <si>
    <t>SOCIETA'</t>
  </si>
  <si>
    <t>PUNTEGGIO</t>
  </si>
  <si>
    <t>N.G.</t>
  </si>
  <si>
    <t>TEMPO</t>
  </si>
  <si>
    <t>USAM BAITONA</t>
  </si>
  <si>
    <t>U.S. ROBUR</t>
  </si>
  <si>
    <t>ADS MOLLARO</t>
  </si>
  <si>
    <t>FONDISTI</t>
  </si>
  <si>
    <t>ESORDIENTI.F</t>
  </si>
  <si>
    <t>RAGAZZI</t>
  </si>
  <si>
    <t>RAGAZZE</t>
  </si>
  <si>
    <t>CADETTI</t>
  </si>
  <si>
    <t>CADETTE</t>
  </si>
  <si>
    <t>ALLIEVI</t>
  </si>
  <si>
    <t>ALLIEVE</t>
  </si>
  <si>
    <t>CUCCIOLI.M</t>
  </si>
  <si>
    <t>CUCCIOLI.F</t>
  </si>
  <si>
    <t>ESORDIENTI.M</t>
  </si>
  <si>
    <t>JUNIOR.M</t>
  </si>
  <si>
    <t>JUNIOR.F</t>
  </si>
  <si>
    <t>SENIOR.M</t>
  </si>
  <si>
    <t>SENIOR.F</t>
  </si>
  <si>
    <t>TOTALE</t>
  </si>
  <si>
    <t>TOTALE PUNTI</t>
  </si>
  <si>
    <t>AMATORI_A.M</t>
  </si>
  <si>
    <t>AMATORI_A.F</t>
  </si>
  <si>
    <t>AMATORI_B.M</t>
  </si>
  <si>
    <t>AMATORI_B.F</t>
  </si>
  <si>
    <t>VETERANI.M</t>
  </si>
  <si>
    <t>VETERANI.F</t>
  </si>
  <si>
    <t xml:space="preserve">sito internet  http://digilander.libero.it/garevalligiano </t>
  </si>
  <si>
    <t>CUCCIOLI.MAS.</t>
  </si>
  <si>
    <t>CUCCIOLI.FEM.</t>
  </si>
  <si>
    <t>ESORDIENTI.M.</t>
  </si>
  <si>
    <t>JUNIOR.MASC.</t>
  </si>
  <si>
    <t>JUNIOR.FEMM.</t>
  </si>
  <si>
    <t>SENIOR.MASC.</t>
  </si>
  <si>
    <t>SENIOR.FEMM.</t>
  </si>
  <si>
    <t>AMATORI A.mas</t>
  </si>
  <si>
    <t>AMATORI A.fem</t>
  </si>
  <si>
    <t>AMATORI B.mas</t>
  </si>
  <si>
    <t>AMATORI B.fem</t>
  </si>
  <si>
    <t>VETERANI.MASC</t>
  </si>
  <si>
    <t>VETERANI.FEMM</t>
  </si>
  <si>
    <t>ESORDIENTI.F.</t>
  </si>
  <si>
    <t>PULCINI M</t>
  </si>
  <si>
    <t>PULCINI F</t>
  </si>
  <si>
    <t>PIONIERI.MASC</t>
  </si>
  <si>
    <t>ROMALLO RUNNING</t>
  </si>
  <si>
    <t>ROTALIANA</t>
  </si>
  <si>
    <t>VILLAZZANO</t>
  </si>
  <si>
    <t>A.D.S. VIVINSPORT</t>
  </si>
  <si>
    <t>VALLE DI CEMBRA</t>
  </si>
  <si>
    <t>PIONIERI M</t>
  </si>
  <si>
    <t>PIONERE F</t>
  </si>
  <si>
    <t>TRET - 15 APRILE 2018</t>
  </si>
  <si>
    <t>TRET- 15 APRILE 2018</t>
  </si>
  <si>
    <t>TRET - 15 APRILE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</si>
</sst>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8"/>
      <name val="Arial"/>
      <family val="2"/>
    </font>
    <font>
      <sz val="12"/>
      <name val="Arial"/>
      <family val="2"/>
    </font>
    <font>
      <u/>
      <sz val="10"/>
      <color indexed="12"/>
      <name val="Arial"/>
      <family val="2"/>
    </font>
    <font>
      <u/>
      <sz val="12"/>
      <color indexed="12"/>
      <name val="Arial"/>
      <family val="2"/>
    </font>
    <font>
      <u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38">
    <xf numFmtId="0" fontId="0" fillId="0" borderId="0" xfId="0"/>
    <xf numFmtId="0" fontId="2" fillId="0" borderId="1" xfId="0" applyFont="1" applyBorder="1"/>
    <xf numFmtId="14" fontId="2" fillId="0" borderId="1" xfId="0" applyNumberFormat="1" applyFont="1" applyBorder="1"/>
    <xf numFmtId="0" fontId="2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0" fillId="0" borderId="2" xfId="0" applyBorder="1"/>
    <xf numFmtId="49" fontId="0" fillId="0" borderId="2" xfId="0" applyNumberFormat="1" applyBorder="1" applyAlignment="1">
      <alignment horizontal="right"/>
    </xf>
    <xf numFmtId="0" fontId="3" fillId="0" borderId="0" xfId="0" applyFont="1"/>
    <xf numFmtId="49" fontId="3" fillId="2" borderId="0" xfId="0" applyNumberFormat="1" applyFont="1" applyFill="1" applyAlignment="1" applyProtection="1">
      <alignment horizontal="right"/>
      <protection hidden="1"/>
    </xf>
    <xf numFmtId="0" fontId="0" fillId="0" borderId="0" xfId="0" applyBorder="1"/>
    <xf numFmtId="49" fontId="1" fillId="0" borderId="2" xfId="0" applyNumberFormat="1" applyFont="1" applyBorder="1" applyAlignment="1">
      <alignment horizontal="right"/>
    </xf>
    <xf numFmtId="0" fontId="4" fillId="0" borderId="0" xfId="0" applyFont="1" applyBorder="1"/>
    <xf numFmtId="0" fontId="2" fillId="0" borderId="3" xfId="0" applyFont="1" applyBorder="1"/>
    <xf numFmtId="0" fontId="4" fillId="0" borderId="0" xfId="0" applyFont="1" applyAlignment="1">
      <alignment wrapText="1"/>
    </xf>
    <xf numFmtId="0" fontId="5" fillId="0" borderId="1" xfId="0" applyFont="1" applyBorder="1"/>
    <xf numFmtId="0" fontId="0" fillId="0" borderId="1" xfId="0" applyBorder="1"/>
    <xf numFmtId="0" fontId="4" fillId="0" borderId="0" xfId="0" applyFont="1"/>
    <xf numFmtId="0" fontId="6" fillId="0" borderId="1" xfId="0" applyFont="1" applyBorder="1"/>
    <xf numFmtId="0" fontId="4" fillId="0" borderId="4" xfId="0" applyFont="1" applyBorder="1" applyAlignment="1" applyProtection="1">
      <alignment wrapText="1"/>
      <protection locked="0"/>
    </xf>
    <xf numFmtId="0" fontId="0" fillId="0" borderId="1" xfId="0" applyBorder="1" applyAlignment="1">
      <alignment horizontal="center"/>
    </xf>
    <xf numFmtId="1" fontId="2" fillId="0" borderId="1" xfId="0" applyNumberFormat="1" applyFont="1" applyBorder="1"/>
    <xf numFmtId="1" fontId="0" fillId="0" borderId="2" xfId="0" applyNumberFormat="1" applyBorder="1"/>
    <xf numFmtId="1" fontId="0" fillId="0" borderId="0" xfId="0" applyNumberFormat="1"/>
    <xf numFmtId="1" fontId="0" fillId="0" borderId="0" xfId="0" applyNumberFormat="1" applyBorder="1"/>
    <xf numFmtId="0" fontId="4" fillId="0" borderId="1" xfId="0" applyFont="1" applyBorder="1" applyAlignment="1" applyProtection="1">
      <alignment wrapText="1"/>
      <protection locked="0"/>
    </xf>
    <xf numFmtId="0" fontId="7" fillId="0" borderId="0" xfId="0" applyFont="1"/>
    <xf numFmtId="0" fontId="8" fillId="0" borderId="0" xfId="0" applyFont="1"/>
    <xf numFmtId="0" fontId="10" fillId="0" borderId="0" xfId="1" applyFont="1" applyAlignment="1" applyProtection="1"/>
    <xf numFmtId="0" fontId="1" fillId="0" borderId="0" xfId="0" applyFont="1" applyBorder="1"/>
    <xf numFmtId="0" fontId="1" fillId="0" borderId="0" xfId="0" applyFont="1"/>
    <xf numFmtId="0" fontId="4" fillId="0" borderId="1" xfId="0" applyFont="1" applyBorder="1" applyAlignment="1">
      <alignment wrapText="1"/>
    </xf>
    <xf numFmtId="0" fontId="6" fillId="3" borderId="5" xfId="0" applyFont="1" applyFill="1" applyBorder="1" applyAlignment="1">
      <alignment horizontal="left"/>
    </xf>
    <xf numFmtId="0" fontId="6" fillId="3" borderId="1" xfId="0" applyFont="1" applyFill="1" applyBorder="1" applyAlignment="1">
      <alignment horizontal="center"/>
    </xf>
    <xf numFmtId="0" fontId="0" fillId="0" borderId="2" xfId="0" applyFill="1" applyBorder="1"/>
    <xf numFmtId="0" fontId="11" fillId="0" borderId="2" xfId="0" applyFont="1" applyBorder="1"/>
    <xf numFmtId="0" fontId="1" fillId="0" borderId="2" xfId="0" applyFont="1" applyBorder="1"/>
    <xf numFmtId="0" fontId="2" fillId="0" borderId="1" xfId="0" applyFont="1" applyBorder="1" applyAlignment="1">
      <alignment wrapText="1"/>
    </xf>
    <xf numFmtId="0" fontId="5" fillId="0" borderId="6" xfId="0" applyFont="1" applyBorder="1"/>
  </cellXfs>
  <cellStyles count="2">
    <cellStyle name="Collegamento ipertestuale" xfId="1" builtinId="8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5.xml"/><Relationship Id="rId37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1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externalLink" Target="externalLinks/externalLink3.xml"/><Relationship Id="rId35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ai_conc_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micidellosport/Documents/Gare/valligiano/2017/bai_conc_2017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J11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L9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K7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microsoft.com/office/2006/relationships/xlExternalLinkPath/xlPathMissing" Target="K8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TELLINI"/>
      <sheetName val="ISC.PULCINI M"/>
      <sheetName val="ISC. PULCINI f"/>
      <sheetName val="ISC.CUCCIOLI.m"/>
      <sheetName val="ISC.CUCCIOLI.f"/>
      <sheetName val="ISC.ESORDIENTI.m"/>
      <sheetName val="ISC.ESORDIENTI.f"/>
      <sheetName val="ISC.RAGAZZI"/>
      <sheetName val="ISC.RAGAZZE"/>
      <sheetName val="ISC.CADETTI"/>
      <sheetName val="ISC.CADETTE"/>
      <sheetName val="ISC.ALLIEVI"/>
      <sheetName val="ISC.ALLIEVE"/>
      <sheetName val="ISC.JUNIOR.m"/>
      <sheetName val="ISC.JUNIOR.f"/>
      <sheetName val="ISC.SENIOR.m"/>
      <sheetName val="ISC.SENIOR.f"/>
      <sheetName val="ISC.AMATORI_A.m"/>
      <sheetName val="ISC.AMATORI_A.f"/>
      <sheetName val="ISC.AMATORI_B.m"/>
      <sheetName val="ISC.AMATORI_B.f"/>
      <sheetName val="ISC.ADULTI.m"/>
      <sheetName val="ISC.ADULTI.f"/>
      <sheetName val="ISC. PIONIERI.m"/>
      <sheetName val="ISC.PIONERI.f"/>
    </sheetNames>
    <sheetDataSet>
      <sheetData sheetId="0"/>
      <sheetData sheetId="1">
        <row r="2">
          <cell r="A2">
            <v>1</v>
          </cell>
          <cell r="B2" t="str">
            <v>KERSCHBAUMER</v>
          </cell>
          <cell r="C2" t="str">
            <v>NICOLO'</v>
          </cell>
          <cell r="D2">
            <v>2011</v>
          </cell>
          <cell r="E2" t="str">
            <v>PULCINI M</v>
          </cell>
          <cell r="F2" t="str">
            <v>ROTALIANA</v>
          </cell>
        </row>
        <row r="3">
          <cell r="A3">
            <v>2</v>
          </cell>
          <cell r="B3" t="str">
            <v>BATTISTI</v>
          </cell>
          <cell r="C3" t="str">
            <v>MATTIA</v>
          </cell>
          <cell r="D3">
            <v>2011</v>
          </cell>
          <cell r="E3" t="str">
            <v>PULCINI M</v>
          </cell>
          <cell r="F3" t="str">
            <v>FONDISTI</v>
          </cell>
        </row>
        <row r="4">
          <cell r="A4">
            <v>3</v>
          </cell>
          <cell r="B4" t="str">
            <v>BATTISTI</v>
          </cell>
          <cell r="C4" t="str">
            <v>SERGIO</v>
          </cell>
          <cell r="D4">
            <v>2011</v>
          </cell>
          <cell r="E4" t="str">
            <v>PULCINI M</v>
          </cell>
          <cell r="F4" t="str">
            <v>FONDISTI</v>
          </cell>
        </row>
        <row r="5">
          <cell r="A5">
            <v>4</v>
          </cell>
          <cell r="B5" t="str">
            <v>DAGOSTIN</v>
          </cell>
          <cell r="C5" t="str">
            <v>DAVIDE</v>
          </cell>
          <cell r="D5">
            <v>2011</v>
          </cell>
          <cell r="E5" t="str">
            <v>PULCINI M</v>
          </cell>
          <cell r="F5" t="str">
            <v>FONDISTI</v>
          </cell>
        </row>
        <row r="6">
          <cell r="A6">
            <v>5</v>
          </cell>
          <cell r="B6" t="str">
            <v>ZANI</v>
          </cell>
          <cell r="C6" t="str">
            <v>NICOLA</v>
          </cell>
          <cell r="D6">
            <v>2013</v>
          </cell>
          <cell r="E6" t="str">
            <v>PULCINI M</v>
          </cell>
          <cell r="F6" t="str">
            <v>FONDISTI</v>
          </cell>
        </row>
        <row r="7">
          <cell r="A7">
            <v>6</v>
          </cell>
          <cell r="B7" t="str">
            <v>MENGHINI</v>
          </cell>
          <cell r="C7" t="str">
            <v>MASSIMO</v>
          </cell>
          <cell r="D7">
            <v>2012</v>
          </cell>
          <cell r="E7" t="str">
            <v>PULCINI M</v>
          </cell>
          <cell r="F7" t="str">
            <v>ROMALLO RUNNING</v>
          </cell>
        </row>
        <row r="8">
          <cell r="A8">
            <v>7</v>
          </cell>
          <cell r="B8" t="str">
            <v>BARNAT</v>
          </cell>
          <cell r="C8" t="str">
            <v>EMILIAN ROBERT</v>
          </cell>
          <cell r="D8">
            <v>2011</v>
          </cell>
          <cell r="E8" t="str">
            <v>PULCINI M</v>
          </cell>
          <cell r="F8" t="str">
            <v>ROMALLO RUNNING</v>
          </cell>
        </row>
        <row r="9">
          <cell r="A9">
            <v>8</v>
          </cell>
          <cell r="B9" t="str">
            <v>FORTAREL</v>
          </cell>
          <cell r="C9" t="str">
            <v>EMANUELE</v>
          </cell>
          <cell r="D9">
            <v>2011</v>
          </cell>
          <cell r="E9" t="str">
            <v>PULCINI M</v>
          </cell>
          <cell r="F9" t="str">
            <v>U.S. ROBUR</v>
          </cell>
        </row>
        <row r="10">
          <cell r="A10">
            <v>9</v>
          </cell>
          <cell r="B10" t="str">
            <v>FRANZOI</v>
          </cell>
          <cell r="C10" t="str">
            <v>FEDERICO</v>
          </cell>
          <cell r="D10">
            <v>2011</v>
          </cell>
          <cell r="E10" t="str">
            <v>PULCINI M</v>
          </cell>
          <cell r="F10" t="str">
            <v>U.S. ROBUR</v>
          </cell>
        </row>
        <row r="11">
          <cell r="A11">
            <v>10</v>
          </cell>
          <cell r="B11" t="str">
            <v>BIADA</v>
          </cell>
          <cell r="C11" t="str">
            <v>NICOLO'</v>
          </cell>
          <cell r="D11">
            <v>2012</v>
          </cell>
          <cell r="E11" t="str">
            <v>PULCINI M</v>
          </cell>
          <cell r="F11" t="str">
            <v>U.S. ROBUR</v>
          </cell>
        </row>
        <row r="12">
          <cell r="A12">
            <v>11</v>
          </cell>
          <cell r="B12" t="str">
            <v>MICHELATTI</v>
          </cell>
          <cell r="C12" t="str">
            <v>PIETRO</v>
          </cell>
          <cell r="D12">
            <v>2013</v>
          </cell>
          <cell r="E12" t="str">
            <v>PULCINI M</v>
          </cell>
          <cell r="F12" t="str">
            <v>U.S. ROBUR</v>
          </cell>
        </row>
        <row r="13">
          <cell r="A13">
            <v>12</v>
          </cell>
          <cell r="B13" t="str">
            <v>FORMOLO</v>
          </cell>
          <cell r="C13" t="str">
            <v>MICHELE</v>
          </cell>
          <cell r="D13">
            <v>2013</v>
          </cell>
          <cell r="E13" t="str">
            <v>PULCINI M</v>
          </cell>
          <cell r="F13" t="str">
            <v>U.S. ROBUR</v>
          </cell>
        </row>
        <row r="14">
          <cell r="A14">
            <v>13</v>
          </cell>
          <cell r="B14" t="str">
            <v>TONDIN</v>
          </cell>
          <cell r="C14" t="str">
            <v>SAMUELE</v>
          </cell>
          <cell r="D14">
            <v>2013</v>
          </cell>
          <cell r="E14" t="str">
            <v>PULCINI M</v>
          </cell>
          <cell r="F14" t="str">
            <v>U.S. ROBUR</v>
          </cell>
        </row>
        <row r="15">
          <cell r="A15">
            <v>14</v>
          </cell>
          <cell r="B15" t="str">
            <v>FRANZOI</v>
          </cell>
          <cell r="C15" t="str">
            <v>FILIPPO</v>
          </cell>
          <cell r="D15">
            <v>2013</v>
          </cell>
          <cell r="E15" t="str">
            <v>PULCINI M</v>
          </cell>
          <cell r="F15" t="str">
            <v>U.S. ROBUR</v>
          </cell>
        </row>
        <row r="16">
          <cell r="A16">
            <v>15</v>
          </cell>
          <cell r="B16" t="str">
            <v>CRISTAN</v>
          </cell>
          <cell r="C16" t="str">
            <v>DANIEL</v>
          </cell>
          <cell r="D16">
            <v>2011</v>
          </cell>
          <cell r="E16" t="str">
            <v>PULCINI M</v>
          </cell>
          <cell r="F16" t="str">
            <v>USAM BAITONA</v>
          </cell>
        </row>
        <row r="17">
          <cell r="A17">
            <v>16</v>
          </cell>
          <cell r="B17" t="str">
            <v>GENNARA</v>
          </cell>
          <cell r="C17" t="str">
            <v>LORENZO</v>
          </cell>
          <cell r="D17">
            <v>2011</v>
          </cell>
          <cell r="E17" t="str">
            <v>PULCINI M</v>
          </cell>
          <cell r="F17" t="str">
            <v>USAM BAITONA</v>
          </cell>
        </row>
        <row r="18">
          <cell r="A18">
            <v>17</v>
          </cell>
          <cell r="B18" t="str">
            <v>FORMOLO</v>
          </cell>
          <cell r="C18" t="str">
            <v>LUCA</v>
          </cell>
          <cell r="D18">
            <v>2012</v>
          </cell>
          <cell r="E18" t="str">
            <v>PULCINI M</v>
          </cell>
          <cell r="F18" t="str">
            <v>USAM BAITONA</v>
          </cell>
        </row>
        <row r="19">
          <cell r="A19">
            <v>18</v>
          </cell>
          <cell r="B19" t="str">
            <v>ZENI</v>
          </cell>
          <cell r="C19" t="str">
            <v>MATTIA</v>
          </cell>
          <cell r="D19">
            <v>2014</v>
          </cell>
          <cell r="E19" t="str">
            <v>PULCINI M</v>
          </cell>
          <cell r="F19" t="str">
            <v>USAM BAITONA</v>
          </cell>
        </row>
        <row r="20">
          <cell r="A20">
            <v>19</v>
          </cell>
          <cell r="B20" t="str">
            <v>CATTONI</v>
          </cell>
          <cell r="C20" t="str">
            <v>RICCARDO</v>
          </cell>
          <cell r="D20">
            <v>2012</v>
          </cell>
          <cell r="E20" t="str">
            <v>PULCINI M</v>
          </cell>
          <cell r="F20" t="str">
            <v>USAM BAITONA</v>
          </cell>
        </row>
        <row r="21">
          <cell r="A21">
            <v>20</v>
          </cell>
          <cell r="B21" t="str">
            <v>PICHELER</v>
          </cell>
          <cell r="C21" t="str">
            <v>ALEX</v>
          </cell>
          <cell r="D21">
            <v>2013</v>
          </cell>
          <cell r="E21" t="str">
            <v>PULCINI M</v>
          </cell>
          <cell r="F21" t="str">
            <v>USAM BAITONA</v>
          </cell>
        </row>
        <row r="22">
          <cell r="A22">
            <v>21</v>
          </cell>
          <cell r="B22" t="str">
            <v>DALLAGO</v>
          </cell>
          <cell r="C22" t="str">
            <v>DANIEL</v>
          </cell>
          <cell r="D22">
            <v>2012</v>
          </cell>
          <cell r="E22" t="str">
            <v>PULCINI M</v>
          </cell>
          <cell r="F22" t="str">
            <v>USAM BAITONA</v>
          </cell>
        </row>
        <row r="23">
          <cell r="A23">
            <v>22</v>
          </cell>
          <cell r="B23" t="str">
            <v>CANTATORE</v>
          </cell>
          <cell r="C23" t="str">
            <v>ANDREA</v>
          </cell>
          <cell r="D23">
            <v>2014</v>
          </cell>
          <cell r="E23" t="str">
            <v>PULCINI M</v>
          </cell>
          <cell r="F23" t="str">
            <v>USAM BAITONA</v>
          </cell>
        </row>
        <row r="24">
          <cell r="A24">
            <v>23</v>
          </cell>
          <cell r="B24" t="str">
            <v>ZINI</v>
          </cell>
          <cell r="C24" t="str">
            <v>EMANUELE</v>
          </cell>
          <cell r="D24">
            <v>2012</v>
          </cell>
          <cell r="E24" t="str">
            <v>PULCINI M</v>
          </cell>
          <cell r="F24" t="str">
            <v>FONDISTI</v>
          </cell>
        </row>
        <row r="25">
          <cell r="A25">
            <v>24</v>
          </cell>
          <cell r="B25" t="str">
            <v>KURDARI</v>
          </cell>
          <cell r="C25" t="str">
            <v>RAFAEL</v>
          </cell>
          <cell r="D25">
            <v>2011</v>
          </cell>
          <cell r="E25" t="str">
            <v>PULCINI M</v>
          </cell>
          <cell r="F25" t="str">
            <v>ADS MOLLARO</v>
          </cell>
        </row>
        <row r="26">
          <cell r="A26">
            <v>25</v>
          </cell>
          <cell r="B26" t="str">
            <v>ZAMBIASI</v>
          </cell>
          <cell r="C26" t="str">
            <v>NICOLA</v>
          </cell>
          <cell r="D26">
            <v>2013</v>
          </cell>
          <cell r="E26" t="str">
            <v>PULCINI M</v>
          </cell>
          <cell r="F26" t="str">
            <v>ADS MOLLARO</v>
          </cell>
        </row>
        <row r="27">
          <cell r="A27">
            <v>26</v>
          </cell>
          <cell r="B27" t="str">
            <v>ZAMBIASI</v>
          </cell>
          <cell r="C27" t="str">
            <v>ALESSIO</v>
          </cell>
          <cell r="D27">
            <v>2011</v>
          </cell>
          <cell r="E27" t="str">
            <v>PULCINI M</v>
          </cell>
          <cell r="F27" t="str">
            <v>ADS MOLLARO</v>
          </cell>
        </row>
        <row r="28">
          <cell r="A28">
            <v>27</v>
          </cell>
          <cell r="B28" t="str">
            <v>CAROLLI</v>
          </cell>
          <cell r="C28" t="str">
            <v>GABRIELE</v>
          </cell>
          <cell r="D28">
            <v>2013</v>
          </cell>
          <cell r="E28" t="str">
            <v>PULCINI M</v>
          </cell>
          <cell r="F28" t="str">
            <v>ADS MOLLARO</v>
          </cell>
        </row>
        <row r="29">
          <cell r="A29">
            <v>28</v>
          </cell>
          <cell r="B29" t="str">
            <v>RIZZARDI</v>
          </cell>
          <cell r="C29" t="str">
            <v>DANIEL</v>
          </cell>
          <cell r="D29">
            <v>2012</v>
          </cell>
          <cell r="E29" t="str">
            <v>PULCINI M</v>
          </cell>
          <cell r="F29" t="str">
            <v>ADS MOLLARO</v>
          </cell>
        </row>
        <row r="30">
          <cell r="A30">
            <v>29</v>
          </cell>
          <cell r="B30" t="str">
            <v>MACCANI</v>
          </cell>
          <cell r="C30" t="str">
            <v>RUDY</v>
          </cell>
          <cell r="D30">
            <v>2013</v>
          </cell>
          <cell r="E30" t="str">
            <v>PULCINI M</v>
          </cell>
          <cell r="F30" t="str">
            <v>ADS MOLLARO</v>
          </cell>
        </row>
        <row r="31">
          <cell r="A31">
            <v>30</v>
          </cell>
          <cell r="B31" t="str">
            <v>BOTT</v>
          </cell>
          <cell r="C31" t="str">
            <v>FEDERICO</v>
          </cell>
          <cell r="D31">
            <v>2014</v>
          </cell>
          <cell r="E31" t="str">
            <v>PULCINI M</v>
          </cell>
          <cell r="F31" t="str">
            <v>FONDISTI</v>
          </cell>
        </row>
        <row r="32">
          <cell r="A32">
            <v>31</v>
          </cell>
          <cell r="B32" t="str">
            <v xml:space="preserve">SLAIFER ZILLER </v>
          </cell>
          <cell r="C32" t="str">
            <v>NICOLAS</v>
          </cell>
          <cell r="D32">
            <v>2015</v>
          </cell>
          <cell r="E32" t="str">
            <v>PULCINI M</v>
          </cell>
          <cell r="F32" t="str">
            <v>FONDISTI</v>
          </cell>
        </row>
        <row r="33">
          <cell r="A33">
            <v>32</v>
          </cell>
          <cell r="B33" t="str">
            <v>ZUCAL</v>
          </cell>
          <cell r="C33" t="str">
            <v>ALEX</v>
          </cell>
          <cell r="D33">
            <v>2013</v>
          </cell>
          <cell r="E33" t="str">
            <v>PULCINI M</v>
          </cell>
          <cell r="F33" t="str">
            <v>FONDISTI</v>
          </cell>
        </row>
        <row r="34">
          <cell r="A34">
            <v>33</v>
          </cell>
          <cell r="B34" t="str">
            <v>KELLER</v>
          </cell>
          <cell r="C34" t="str">
            <v>ZENO</v>
          </cell>
          <cell r="D34">
            <v>2011</v>
          </cell>
          <cell r="E34" t="str">
            <v>PULCINI M</v>
          </cell>
          <cell r="F34" t="str">
            <v>FONDISTI</v>
          </cell>
        </row>
        <row r="35">
          <cell r="A35">
            <v>34</v>
          </cell>
          <cell r="B35" t="str">
            <v>FATTOR</v>
          </cell>
          <cell r="C35" t="str">
            <v>ANDREAS</v>
          </cell>
          <cell r="D35">
            <v>2011</v>
          </cell>
          <cell r="E35" t="str">
            <v>PULCINI M</v>
          </cell>
          <cell r="F35" t="str">
            <v>FONDISTI</v>
          </cell>
        </row>
        <row r="36">
          <cell r="A36">
            <v>35</v>
          </cell>
          <cell r="B36" t="str">
            <v>FATTOR</v>
          </cell>
          <cell r="C36" t="str">
            <v>SEBASTIANO</v>
          </cell>
          <cell r="D36">
            <v>2013</v>
          </cell>
          <cell r="E36" t="str">
            <v>PULCINI M</v>
          </cell>
          <cell r="F36" t="str">
            <v>FONDISTI</v>
          </cell>
        </row>
        <row r="37">
          <cell r="A37">
            <v>36</v>
          </cell>
          <cell r="B37" t="str">
            <v>COVI</v>
          </cell>
          <cell r="C37" t="str">
            <v>TOMMASO</v>
          </cell>
          <cell r="D37">
            <v>2011</v>
          </cell>
          <cell r="E37" t="str">
            <v>PULCINI M</v>
          </cell>
          <cell r="F37" t="str">
            <v>FONDISTI</v>
          </cell>
        </row>
        <row r="38">
          <cell r="A38">
            <v>37</v>
          </cell>
          <cell r="B38" t="str">
            <v>BOTT</v>
          </cell>
          <cell r="C38" t="str">
            <v>FABIANO</v>
          </cell>
          <cell r="D38">
            <v>2011</v>
          </cell>
          <cell r="E38" t="str">
            <v>PULCINI M</v>
          </cell>
          <cell r="F38" t="str">
            <v>FONDISTI</v>
          </cell>
        </row>
        <row r="39">
          <cell r="A39">
            <v>38</v>
          </cell>
          <cell r="B39" t="str">
            <v>VIESI</v>
          </cell>
          <cell r="C39" t="str">
            <v>GABRIEL</v>
          </cell>
          <cell r="D39">
            <v>2011</v>
          </cell>
          <cell r="E39" t="str">
            <v>PULCINI M</v>
          </cell>
          <cell r="F39" t="str">
            <v>FONDISTI</v>
          </cell>
        </row>
        <row r="40">
          <cell r="A40">
            <v>39</v>
          </cell>
          <cell r="B40" t="str">
            <v>PROFAIZER</v>
          </cell>
          <cell r="C40" t="str">
            <v>ALESSANDRO</v>
          </cell>
          <cell r="D40">
            <v>2013</v>
          </cell>
          <cell r="E40" t="str">
            <v>PULCINI M</v>
          </cell>
          <cell r="F40" t="str">
            <v>FONDISTI</v>
          </cell>
        </row>
        <row r="41">
          <cell r="A41">
            <v>40</v>
          </cell>
          <cell r="B41" t="str">
            <v>TIMIS</v>
          </cell>
          <cell r="C41" t="str">
            <v>DAVID</v>
          </cell>
          <cell r="D41">
            <v>2012</v>
          </cell>
          <cell r="E41" t="str">
            <v>PULCINI M</v>
          </cell>
          <cell r="F41" t="str">
            <v>FONDISTI</v>
          </cell>
        </row>
        <row r="42">
          <cell r="A42">
            <v>41</v>
          </cell>
          <cell r="B42" t="str">
            <v>MURACA</v>
          </cell>
          <cell r="C42" t="str">
            <v>DAMIANO</v>
          </cell>
          <cell r="D42">
            <v>2011</v>
          </cell>
          <cell r="E42" t="str">
            <v>PULCINI M</v>
          </cell>
          <cell r="F42" t="str">
            <v>USAM BAITONA</v>
          </cell>
        </row>
        <row r="43">
          <cell r="A43">
            <v>42</v>
          </cell>
          <cell r="B43" t="str">
            <v>ZANI</v>
          </cell>
          <cell r="C43" t="str">
            <v>ALESSIO</v>
          </cell>
          <cell r="D43">
            <v>2011</v>
          </cell>
          <cell r="E43" t="str">
            <v>PULCINI M</v>
          </cell>
          <cell r="F43" t="str">
            <v>FONDISTI</v>
          </cell>
        </row>
        <row r="44">
          <cell r="A44">
            <v>43</v>
          </cell>
          <cell r="B44" t="str">
            <v>COVI</v>
          </cell>
          <cell r="C44" t="str">
            <v>SEBASTIANO</v>
          </cell>
          <cell r="D44">
            <v>2013</v>
          </cell>
          <cell r="E44" t="str">
            <v>PULCINI M</v>
          </cell>
          <cell r="F44" t="str">
            <v>FONDISTI</v>
          </cell>
        </row>
        <row r="45">
          <cell r="A45">
            <v>44</v>
          </cell>
          <cell r="B45" t="str">
            <v>BENEDETTI</v>
          </cell>
          <cell r="C45" t="str">
            <v>GIACOMO</v>
          </cell>
          <cell r="D45">
            <v>2012</v>
          </cell>
          <cell r="E45" t="str">
            <v>PULCINI M</v>
          </cell>
          <cell r="F45" t="str">
            <v>USAM BAITONA</v>
          </cell>
        </row>
        <row r="46">
          <cell r="A46">
            <v>45</v>
          </cell>
          <cell r="B46" t="str">
            <v>CHINI</v>
          </cell>
          <cell r="C46" t="str">
            <v>CRISTIAN</v>
          </cell>
          <cell r="D46">
            <v>2011</v>
          </cell>
          <cell r="E46" t="str">
            <v>PULCINI M</v>
          </cell>
          <cell r="F46" t="str">
            <v>FONDISTI</v>
          </cell>
        </row>
        <row r="47">
          <cell r="A47">
            <v>46</v>
          </cell>
          <cell r="B47" t="str">
            <v>GIRARDI</v>
          </cell>
          <cell r="C47" t="str">
            <v>FILIPPO</v>
          </cell>
          <cell r="D47">
            <v>2013</v>
          </cell>
          <cell r="E47" t="str">
            <v>PULCINI M</v>
          </cell>
          <cell r="F47" t="str">
            <v>FONDISTI</v>
          </cell>
        </row>
        <row r="48">
          <cell r="A48">
            <v>47</v>
          </cell>
          <cell r="B48" t="str">
            <v>DE RICCI</v>
          </cell>
          <cell r="C48" t="str">
            <v>LORENZO</v>
          </cell>
          <cell r="D48">
            <v>2012</v>
          </cell>
          <cell r="E48" t="str">
            <v>PULCINI M</v>
          </cell>
          <cell r="F48" t="str">
            <v>USAM BAITONA</v>
          </cell>
        </row>
        <row r="49">
          <cell r="A49">
            <v>48</v>
          </cell>
          <cell r="B49" t="str">
            <v>GABARDI</v>
          </cell>
          <cell r="C49" t="str">
            <v>ALESSIO</v>
          </cell>
          <cell r="D49">
            <v>2011</v>
          </cell>
          <cell r="E49" t="str">
            <v>PULCINI M</v>
          </cell>
          <cell r="F49" t="str">
            <v>USAM BAITONA</v>
          </cell>
        </row>
        <row r="50">
          <cell r="A50">
            <v>49</v>
          </cell>
          <cell r="B50" t="str">
            <v>ZENI</v>
          </cell>
          <cell r="C50" t="str">
            <v>TOMMASO</v>
          </cell>
          <cell r="D50">
            <v>2013</v>
          </cell>
          <cell r="E50" t="str">
            <v>PULCINI M</v>
          </cell>
          <cell r="F50" t="str">
            <v>USAM BAITONA</v>
          </cell>
        </row>
        <row r="51">
          <cell r="A51">
            <v>50</v>
          </cell>
          <cell r="B51" t="str">
            <v>MAGAGNA</v>
          </cell>
          <cell r="C51" t="str">
            <v>ALESSANDRO</v>
          </cell>
          <cell r="D51">
            <v>2011</v>
          </cell>
          <cell r="E51" t="str">
            <v>PULCINI M</v>
          </cell>
          <cell r="F51" t="str">
            <v>ROMALLO RUNNING</v>
          </cell>
        </row>
        <row r="52">
          <cell r="A52">
            <v>51</v>
          </cell>
          <cell r="B52" t="str">
            <v>DELL'AGNOLO</v>
          </cell>
          <cell r="C52" t="str">
            <v>DAVIDE</v>
          </cell>
          <cell r="D52">
            <v>2015</v>
          </cell>
          <cell r="E52" t="str">
            <v>PULCINI M</v>
          </cell>
          <cell r="F52" t="str">
            <v>FONDISTI</v>
          </cell>
        </row>
        <row r="53">
          <cell r="A53">
            <v>52</v>
          </cell>
          <cell r="B53" t="str">
            <v>MAGAGNA</v>
          </cell>
          <cell r="C53" t="str">
            <v>NICOLO'</v>
          </cell>
          <cell r="D53">
            <v>2013</v>
          </cell>
          <cell r="E53" t="str">
            <v>PULCINI M</v>
          </cell>
          <cell r="F53" t="str">
            <v>ROMALLO RUNNING</v>
          </cell>
        </row>
        <row r="54">
          <cell r="A54">
            <v>53</v>
          </cell>
          <cell r="B54" t="str">
            <v>ZINI</v>
          </cell>
          <cell r="C54" t="str">
            <v>TOMMASO</v>
          </cell>
          <cell r="D54">
            <v>2015</v>
          </cell>
          <cell r="E54" t="str">
            <v>PULCINI M</v>
          </cell>
          <cell r="F54" t="str">
            <v>FONDISTI</v>
          </cell>
        </row>
        <row r="55">
          <cell r="A55">
            <v>54</v>
          </cell>
          <cell r="E55" t="str">
            <v>PULCINI M</v>
          </cell>
        </row>
        <row r="56">
          <cell r="A56">
            <v>55</v>
          </cell>
          <cell r="E56" t="str">
            <v>PULCINI M</v>
          </cell>
        </row>
        <row r="57">
          <cell r="A57">
            <v>56</v>
          </cell>
          <cell r="E57" t="str">
            <v>PULCINI M</v>
          </cell>
        </row>
        <row r="58">
          <cell r="A58">
            <v>57</v>
          </cell>
          <cell r="E58" t="str">
            <v>PULCINI M</v>
          </cell>
        </row>
        <row r="59">
          <cell r="A59">
            <v>58</v>
          </cell>
          <cell r="E59" t="str">
            <v>PULCINI</v>
          </cell>
        </row>
        <row r="60">
          <cell r="E60" t="str">
            <v>PULCINI</v>
          </cell>
        </row>
        <row r="61">
          <cell r="E61" t="str">
            <v>PULCINI</v>
          </cell>
        </row>
        <row r="62">
          <cell r="E62" t="str">
            <v>PULCINI</v>
          </cell>
        </row>
        <row r="63">
          <cell r="E63" t="str">
            <v>PULCINI</v>
          </cell>
        </row>
        <row r="64">
          <cell r="E64" t="str">
            <v>PULCINI</v>
          </cell>
        </row>
        <row r="65">
          <cell r="E65" t="str">
            <v>PULCINI</v>
          </cell>
        </row>
        <row r="66">
          <cell r="E66" t="str">
            <v>PULCINI</v>
          </cell>
        </row>
        <row r="67">
          <cell r="E67" t="str">
            <v>PULCINI</v>
          </cell>
        </row>
        <row r="68">
          <cell r="E68" t="str">
            <v>PULCINI</v>
          </cell>
        </row>
        <row r="69">
          <cell r="E69" t="str">
            <v>PULCINI</v>
          </cell>
        </row>
        <row r="70">
          <cell r="E70" t="str">
            <v>PULCINI</v>
          </cell>
        </row>
        <row r="71">
          <cell r="E71" t="str">
            <v>PULCINI</v>
          </cell>
        </row>
        <row r="72">
          <cell r="E72" t="str">
            <v>PULCINI</v>
          </cell>
        </row>
        <row r="73">
          <cell r="E73" t="str">
            <v>PULCINI</v>
          </cell>
        </row>
        <row r="74">
          <cell r="E74" t="str">
            <v>PULCINI</v>
          </cell>
        </row>
        <row r="75">
          <cell r="E75" t="str">
            <v>PULCINI</v>
          </cell>
        </row>
        <row r="76">
          <cell r="E76" t="str">
            <v>PULCINI</v>
          </cell>
        </row>
        <row r="77">
          <cell r="E77" t="str">
            <v>PULCINI</v>
          </cell>
        </row>
        <row r="78">
          <cell r="E78" t="str">
            <v>PULCINI</v>
          </cell>
        </row>
        <row r="79">
          <cell r="E79" t="str">
            <v>PULCINI</v>
          </cell>
        </row>
        <row r="80">
          <cell r="E80" t="str">
            <v>PULCINI</v>
          </cell>
        </row>
        <row r="81">
          <cell r="E81" t="str">
            <v>PULCINI</v>
          </cell>
        </row>
        <row r="82">
          <cell r="E82" t="str">
            <v>PULCINI</v>
          </cell>
        </row>
      </sheetData>
      <sheetData sheetId="2">
        <row r="2">
          <cell r="A2">
            <v>1</v>
          </cell>
          <cell r="B2" t="str">
            <v>DAGOSTIN</v>
          </cell>
          <cell r="C2" t="str">
            <v>MARIANNA</v>
          </cell>
          <cell r="D2">
            <v>2014</v>
          </cell>
          <cell r="E2" t="str">
            <v>PULCINI F</v>
          </cell>
          <cell r="F2" t="str">
            <v>FONDISTI</v>
          </cell>
        </row>
        <row r="3">
          <cell r="A3">
            <v>2</v>
          </cell>
          <cell r="B3" t="str">
            <v>MARINELLI</v>
          </cell>
          <cell r="C3" t="str">
            <v>SARA</v>
          </cell>
          <cell r="D3">
            <v>2011</v>
          </cell>
          <cell r="E3" t="str">
            <v>PULCINI F</v>
          </cell>
          <cell r="F3" t="str">
            <v>FONDISTI</v>
          </cell>
        </row>
        <row r="4">
          <cell r="A4">
            <v>3</v>
          </cell>
          <cell r="B4" t="str">
            <v>BATCA</v>
          </cell>
          <cell r="C4" t="str">
            <v>ALESSIA</v>
          </cell>
          <cell r="D4">
            <v>2012</v>
          </cell>
          <cell r="E4" t="str">
            <v>PULCINI F</v>
          </cell>
          <cell r="F4" t="str">
            <v>ROMALLO RUNNING</v>
          </cell>
        </row>
        <row r="5">
          <cell r="A5">
            <v>4</v>
          </cell>
          <cell r="B5" t="str">
            <v>PANCHERI</v>
          </cell>
          <cell r="C5" t="str">
            <v>ALICE</v>
          </cell>
          <cell r="D5">
            <v>2011</v>
          </cell>
          <cell r="E5" t="str">
            <v>PULCINI F</v>
          </cell>
          <cell r="F5" t="str">
            <v>ROMALLO RUNNING</v>
          </cell>
        </row>
        <row r="6">
          <cell r="A6">
            <v>5</v>
          </cell>
          <cell r="B6" t="str">
            <v>BARNAT</v>
          </cell>
          <cell r="C6" t="str">
            <v>GIULIA MADALINA</v>
          </cell>
          <cell r="D6">
            <v>2011</v>
          </cell>
          <cell r="E6" t="str">
            <v>PULCINI F</v>
          </cell>
          <cell r="F6" t="str">
            <v>ROMALLO RUNNING</v>
          </cell>
        </row>
        <row r="7">
          <cell r="A7">
            <v>6</v>
          </cell>
          <cell r="B7" t="str">
            <v>BIADA</v>
          </cell>
          <cell r="C7" t="str">
            <v>ALICE</v>
          </cell>
          <cell r="D7">
            <v>2011</v>
          </cell>
          <cell r="E7" t="str">
            <v>PULCINI F</v>
          </cell>
          <cell r="F7" t="str">
            <v>U.S. ROBUR</v>
          </cell>
        </row>
        <row r="8">
          <cell r="A8">
            <v>7</v>
          </cell>
          <cell r="B8" t="str">
            <v>COSTA</v>
          </cell>
          <cell r="C8" t="str">
            <v>VALENTINA</v>
          </cell>
          <cell r="D8">
            <v>2011</v>
          </cell>
          <cell r="E8" t="str">
            <v>PULCINI F</v>
          </cell>
          <cell r="F8" t="str">
            <v>U.S. ROBUR</v>
          </cell>
        </row>
        <row r="9">
          <cell r="A9">
            <v>8</v>
          </cell>
          <cell r="B9" t="str">
            <v>TAIT</v>
          </cell>
          <cell r="C9" t="str">
            <v>ANGELICA</v>
          </cell>
          <cell r="D9">
            <v>2012</v>
          </cell>
          <cell r="E9" t="str">
            <v>PULCINI F</v>
          </cell>
          <cell r="F9" t="str">
            <v>U.S. ROBUR</v>
          </cell>
        </row>
        <row r="10">
          <cell r="A10">
            <v>9</v>
          </cell>
          <cell r="B10" t="str">
            <v>ENDRIZZI</v>
          </cell>
          <cell r="C10" t="str">
            <v>MADDALENA</v>
          </cell>
          <cell r="D10">
            <v>2012</v>
          </cell>
          <cell r="E10" t="str">
            <v>PULCINI F</v>
          </cell>
          <cell r="F10" t="str">
            <v>U.S. ROBUR</v>
          </cell>
        </row>
        <row r="11">
          <cell r="A11">
            <v>10</v>
          </cell>
          <cell r="B11" t="str">
            <v>BONETTI</v>
          </cell>
          <cell r="C11" t="str">
            <v>MARTINA</v>
          </cell>
          <cell r="D11">
            <v>2013</v>
          </cell>
          <cell r="E11" t="str">
            <v>PULCINI F</v>
          </cell>
          <cell r="F11" t="str">
            <v>U.S. ROBUR</v>
          </cell>
        </row>
        <row r="12">
          <cell r="A12">
            <v>11</v>
          </cell>
          <cell r="B12" t="str">
            <v>COSTA</v>
          </cell>
          <cell r="C12" t="str">
            <v>GIORGIA</v>
          </cell>
          <cell r="D12">
            <v>2013</v>
          </cell>
          <cell r="E12" t="str">
            <v>PULCINI F</v>
          </cell>
          <cell r="F12" t="str">
            <v>U.S. ROBUR</v>
          </cell>
        </row>
        <row r="13">
          <cell r="A13">
            <v>12</v>
          </cell>
          <cell r="B13" t="str">
            <v>FAGGIONI SELLA</v>
          </cell>
          <cell r="C13" t="str">
            <v>LORENA</v>
          </cell>
          <cell r="D13">
            <v>2013</v>
          </cell>
          <cell r="E13" t="str">
            <v>PULCINI F</v>
          </cell>
          <cell r="F13" t="str">
            <v>U.S. ROBUR</v>
          </cell>
        </row>
        <row r="14">
          <cell r="A14">
            <v>13</v>
          </cell>
          <cell r="B14" t="str">
            <v>NARDELLI</v>
          </cell>
          <cell r="C14" t="str">
            <v>ARIANNA</v>
          </cell>
          <cell r="D14">
            <v>2014</v>
          </cell>
          <cell r="E14" t="str">
            <v>PULCINI F</v>
          </cell>
          <cell r="F14" t="str">
            <v>U.S. ROBUR</v>
          </cell>
        </row>
        <row r="15">
          <cell r="A15">
            <v>14</v>
          </cell>
          <cell r="B15" t="str">
            <v>ZANONI</v>
          </cell>
          <cell r="C15" t="str">
            <v>VIOLA</v>
          </cell>
          <cell r="D15">
            <v>2011</v>
          </cell>
          <cell r="E15" t="str">
            <v>PULCINI F</v>
          </cell>
          <cell r="F15" t="str">
            <v>USAM BAITONA</v>
          </cell>
        </row>
        <row r="16">
          <cell r="A16">
            <v>15</v>
          </cell>
          <cell r="B16" t="str">
            <v>WALDNER</v>
          </cell>
          <cell r="C16" t="str">
            <v>ALESSIA</v>
          </cell>
          <cell r="D16">
            <v>2012</v>
          </cell>
          <cell r="E16" t="str">
            <v>PULCINI F</v>
          </cell>
          <cell r="F16" t="str">
            <v>USAM BAITONA</v>
          </cell>
        </row>
        <row r="17">
          <cell r="A17">
            <v>16</v>
          </cell>
          <cell r="B17" t="str">
            <v>FRASNELLI</v>
          </cell>
          <cell r="C17" t="str">
            <v>ANNA</v>
          </cell>
          <cell r="D17">
            <v>2012</v>
          </cell>
          <cell r="E17" t="str">
            <v>PULCINI F</v>
          </cell>
          <cell r="F17" t="str">
            <v>USAM BAITONA</v>
          </cell>
        </row>
        <row r="18">
          <cell r="A18">
            <v>17</v>
          </cell>
          <cell r="B18" t="str">
            <v>RIGOTTI</v>
          </cell>
          <cell r="C18" t="str">
            <v>ANASTASIA</v>
          </cell>
          <cell r="D18">
            <v>2012</v>
          </cell>
          <cell r="E18" t="str">
            <v>PULCINI F</v>
          </cell>
          <cell r="F18" t="str">
            <v>USAM BAITONA</v>
          </cell>
        </row>
        <row r="19">
          <cell r="A19">
            <v>18</v>
          </cell>
          <cell r="B19" t="str">
            <v>ZENI</v>
          </cell>
          <cell r="C19" t="str">
            <v>MARIKA</v>
          </cell>
          <cell r="D19">
            <v>2011</v>
          </cell>
          <cell r="E19" t="str">
            <v>PULCINI F</v>
          </cell>
          <cell r="F19" t="str">
            <v>USAM BAITONA</v>
          </cell>
        </row>
        <row r="20">
          <cell r="A20">
            <v>19</v>
          </cell>
          <cell r="B20" t="str">
            <v>BERTI</v>
          </cell>
          <cell r="C20" t="str">
            <v>ASIA</v>
          </cell>
          <cell r="D20">
            <v>2012</v>
          </cell>
          <cell r="E20" t="str">
            <v>PULCINI F</v>
          </cell>
          <cell r="F20" t="str">
            <v>USAM BAITONA</v>
          </cell>
        </row>
        <row r="21">
          <cell r="A21">
            <v>20</v>
          </cell>
          <cell r="B21" t="str">
            <v>TENAGLIA</v>
          </cell>
          <cell r="C21" t="str">
            <v>MATILDE</v>
          </cell>
          <cell r="D21">
            <v>2011</v>
          </cell>
          <cell r="E21" t="str">
            <v>PULCINI F</v>
          </cell>
          <cell r="F21" t="str">
            <v>USAM BAITONA</v>
          </cell>
        </row>
        <row r="22">
          <cell r="A22">
            <v>21</v>
          </cell>
          <cell r="B22" t="str">
            <v>VIOLA</v>
          </cell>
          <cell r="C22" t="str">
            <v>CHIARA</v>
          </cell>
          <cell r="D22">
            <v>2011</v>
          </cell>
          <cell r="E22" t="str">
            <v>PULCINI F</v>
          </cell>
          <cell r="F22" t="str">
            <v>USAM BAITONA</v>
          </cell>
        </row>
        <row r="23">
          <cell r="A23">
            <v>22</v>
          </cell>
          <cell r="B23" t="str">
            <v>VENTURA</v>
          </cell>
          <cell r="C23" t="str">
            <v>BEATRICE</v>
          </cell>
          <cell r="D23">
            <v>2011</v>
          </cell>
          <cell r="E23" t="str">
            <v>PULCINI F</v>
          </cell>
          <cell r="F23" t="str">
            <v>USAM BAITONA</v>
          </cell>
        </row>
        <row r="24">
          <cell r="A24">
            <v>23</v>
          </cell>
          <cell r="B24" t="str">
            <v>BATTAN</v>
          </cell>
          <cell r="C24" t="str">
            <v>LUCREZIA</v>
          </cell>
          <cell r="D24">
            <v>2015</v>
          </cell>
          <cell r="E24" t="str">
            <v>PULCINI F</v>
          </cell>
          <cell r="F24" t="str">
            <v>USAM BAITONA</v>
          </cell>
        </row>
        <row r="25">
          <cell r="A25">
            <v>24</v>
          </cell>
          <cell r="B25" t="str">
            <v>ENDRIZZI</v>
          </cell>
          <cell r="C25" t="str">
            <v>SOFIA</v>
          </cell>
          <cell r="D25">
            <v>2011</v>
          </cell>
          <cell r="E25" t="str">
            <v>PULCINI F</v>
          </cell>
          <cell r="F25" t="str">
            <v>FONDISTI</v>
          </cell>
        </row>
        <row r="26">
          <cell r="A26">
            <v>25</v>
          </cell>
          <cell r="B26" t="str">
            <v>KURDARI</v>
          </cell>
          <cell r="C26" t="str">
            <v>LUNA</v>
          </cell>
          <cell r="D26">
            <v>2014</v>
          </cell>
          <cell r="E26" t="str">
            <v>PULCINI F</v>
          </cell>
          <cell r="F26" t="str">
            <v>ADS MOLLARO</v>
          </cell>
        </row>
        <row r="27">
          <cell r="A27">
            <v>26</v>
          </cell>
          <cell r="B27" t="str">
            <v>MENAPACE</v>
          </cell>
          <cell r="C27" t="str">
            <v>BENEDETTA</v>
          </cell>
          <cell r="D27">
            <v>2011</v>
          </cell>
          <cell r="E27" t="str">
            <v>PULCINI F</v>
          </cell>
          <cell r="F27" t="str">
            <v>ADS MOLLARO</v>
          </cell>
        </row>
        <row r="28">
          <cell r="A28">
            <v>27</v>
          </cell>
          <cell r="B28" t="str">
            <v>TEVINI</v>
          </cell>
          <cell r="C28" t="str">
            <v>AURORA</v>
          </cell>
          <cell r="D28">
            <v>2012</v>
          </cell>
          <cell r="E28" t="str">
            <v>PULCINI F</v>
          </cell>
          <cell r="F28" t="str">
            <v>ADS MOLLARO</v>
          </cell>
        </row>
        <row r="29">
          <cell r="A29">
            <v>28</v>
          </cell>
          <cell r="B29" t="str">
            <v>MACCANI</v>
          </cell>
          <cell r="C29" t="str">
            <v>MELANIE</v>
          </cell>
          <cell r="D29">
            <v>2012</v>
          </cell>
          <cell r="E29" t="str">
            <v>PULCINI F</v>
          </cell>
          <cell r="F29" t="str">
            <v>ADS MOLLARO</v>
          </cell>
        </row>
        <row r="30">
          <cell r="A30">
            <v>29</v>
          </cell>
          <cell r="B30" t="str">
            <v>FATTOR</v>
          </cell>
          <cell r="C30" t="str">
            <v>GIULIA</v>
          </cell>
          <cell r="D30">
            <v>2012</v>
          </cell>
          <cell r="E30" t="str">
            <v>PULCINI F</v>
          </cell>
          <cell r="F30" t="str">
            <v>FONDISTI</v>
          </cell>
        </row>
        <row r="31">
          <cell r="A31">
            <v>30</v>
          </cell>
          <cell r="B31" t="str">
            <v>ZUCAL</v>
          </cell>
          <cell r="C31" t="str">
            <v>MARY</v>
          </cell>
          <cell r="D31">
            <v>2011</v>
          </cell>
          <cell r="E31" t="str">
            <v>PULCINI F</v>
          </cell>
          <cell r="F31" t="str">
            <v>FONDISTI</v>
          </cell>
        </row>
        <row r="32">
          <cell r="A32">
            <v>31</v>
          </cell>
          <cell r="B32" t="str">
            <v>CALLIARI</v>
          </cell>
          <cell r="C32" t="str">
            <v>SARA</v>
          </cell>
          <cell r="D32">
            <v>2011</v>
          </cell>
          <cell r="E32" t="str">
            <v>PULCINI F</v>
          </cell>
          <cell r="F32" t="str">
            <v>FONDISTI</v>
          </cell>
        </row>
        <row r="33">
          <cell r="A33">
            <v>32</v>
          </cell>
          <cell r="B33" t="str">
            <v>MARCHETTI</v>
          </cell>
          <cell r="C33" t="str">
            <v>BIANCA</v>
          </cell>
          <cell r="D33">
            <v>2012</v>
          </cell>
          <cell r="E33" t="str">
            <v>PULCINI F</v>
          </cell>
          <cell r="F33" t="str">
            <v>FONDISTI</v>
          </cell>
        </row>
        <row r="34">
          <cell r="A34">
            <v>33</v>
          </cell>
          <cell r="B34" t="str">
            <v>GABORIN</v>
          </cell>
          <cell r="C34" t="str">
            <v>RACHELE</v>
          </cell>
          <cell r="D34">
            <v>2012</v>
          </cell>
          <cell r="E34" t="str">
            <v>PULCINI F</v>
          </cell>
          <cell r="F34" t="str">
            <v>FONDISTI</v>
          </cell>
        </row>
        <row r="35">
          <cell r="A35">
            <v>34</v>
          </cell>
          <cell r="B35" t="str">
            <v>LOCHNER</v>
          </cell>
          <cell r="C35" t="str">
            <v>DELIA</v>
          </cell>
          <cell r="D35">
            <v>2012</v>
          </cell>
          <cell r="E35" t="str">
            <v>PULCINI F</v>
          </cell>
          <cell r="F35" t="str">
            <v>USAM BAITONA</v>
          </cell>
        </row>
        <row r="36">
          <cell r="A36">
            <v>35</v>
          </cell>
          <cell r="B36" t="str">
            <v>COVI</v>
          </cell>
          <cell r="C36" t="str">
            <v>MATILDE</v>
          </cell>
          <cell r="D36">
            <v>2011</v>
          </cell>
          <cell r="E36" t="str">
            <v>PULCINI F</v>
          </cell>
          <cell r="F36" t="str">
            <v>FONDISTI</v>
          </cell>
        </row>
        <row r="37">
          <cell r="A37">
            <v>36</v>
          </cell>
          <cell r="B37" t="str">
            <v>CALLIARI</v>
          </cell>
          <cell r="C37" t="str">
            <v>BEATRICE</v>
          </cell>
          <cell r="D37">
            <v>2015</v>
          </cell>
          <cell r="E37" t="str">
            <v>PULCINI F</v>
          </cell>
          <cell r="F37" t="str">
            <v>FONDISTI</v>
          </cell>
        </row>
        <row r="38">
          <cell r="A38">
            <v>37</v>
          </cell>
          <cell r="B38" t="str">
            <v>FORMULO</v>
          </cell>
          <cell r="C38" t="str">
            <v>EMMA</v>
          </cell>
          <cell r="D38">
            <v>2015</v>
          </cell>
          <cell r="E38" t="str">
            <v>PULCINI F</v>
          </cell>
          <cell r="F38" t="str">
            <v>USAM BAITONA</v>
          </cell>
        </row>
        <row r="39">
          <cell r="A39">
            <v>38</v>
          </cell>
          <cell r="B39" t="str">
            <v>BATTAINI</v>
          </cell>
          <cell r="C39" t="str">
            <v>GIULIA</v>
          </cell>
          <cell r="D39">
            <v>2014</v>
          </cell>
          <cell r="E39" t="str">
            <v>PULCINI F</v>
          </cell>
          <cell r="F39" t="str">
            <v>ADS MOLLARO</v>
          </cell>
        </row>
        <row r="40">
          <cell r="A40">
            <v>39</v>
          </cell>
          <cell r="B40" t="str">
            <v>MENAPACE</v>
          </cell>
          <cell r="C40" t="str">
            <v>MARTA</v>
          </cell>
          <cell r="D40">
            <v>2014</v>
          </cell>
          <cell r="E40" t="str">
            <v>PULCINI F</v>
          </cell>
          <cell r="F40" t="str">
            <v>ADS MOLLARO</v>
          </cell>
        </row>
        <row r="41">
          <cell r="A41">
            <v>40</v>
          </cell>
          <cell r="B41" t="str">
            <v>ENDRICI</v>
          </cell>
          <cell r="C41" t="str">
            <v>SILVIA</v>
          </cell>
          <cell r="D41">
            <v>2015</v>
          </cell>
          <cell r="E41" t="str">
            <v>PULCINI F</v>
          </cell>
          <cell r="F41" t="str">
            <v>FONDISTI</v>
          </cell>
        </row>
        <row r="42">
          <cell r="A42">
            <v>41</v>
          </cell>
          <cell r="B42" t="str">
            <v>PELLEGRINI</v>
          </cell>
          <cell r="C42" t="str">
            <v>SOFIA</v>
          </cell>
          <cell r="D42">
            <v>2013</v>
          </cell>
          <cell r="E42" t="str">
            <v>PULCINI F</v>
          </cell>
          <cell r="F42" t="str">
            <v>USAM BAITONA</v>
          </cell>
        </row>
        <row r="43">
          <cell r="A43">
            <v>42</v>
          </cell>
          <cell r="B43" t="str">
            <v>TURRINI</v>
          </cell>
          <cell r="C43" t="str">
            <v>ARIANNA</v>
          </cell>
          <cell r="D43">
            <v>2011</v>
          </cell>
          <cell r="E43" t="str">
            <v>PULCINI F</v>
          </cell>
          <cell r="F43" t="str">
            <v>USAM BAITONA</v>
          </cell>
        </row>
        <row r="44">
          <cell r="A44">
            <v>43</v>
          </cell>
          <cell r="B44" t="str">
            <v>GABARDI</v>
          </cell>
          <cell r="C44" t="str">
            <v>VERONICA</v>
          </cell>
          <cell r="D44">
            <v>2013</v>
          </cell>
          <cell r="E44" t="str">
            <v>PULCINI F</v>
          </cell>
          <cell r="F44" t="str">
            <v>USAM BAITONA</v>
          </cell>
        </row>
        <row r="45">
          <cell r="A45">
            <v>44</v>
          </cell>
          <cell r="B45" t="str">
            <v>BIAGI</v>
          </cell>
          <cell r="C45" t="str">
            <v>VALENTINA</v>
          </cell>
          <cell r="D45">
            <v>2013</v>
          </cell>
          <cell r="E45" t="str">
            <v>PULCINI F</v>
          </cell>
          <cell r="F45" t="str">
            <v>ROTALIANA</v>
          </cell>
        </row>
        <row r="46">
          <cell r="A46">
            <v>45</v>
          </cell>
          <cell r="B46" t="str">
            <v>KELLER</v>
          </cell>
          <cell r="C46" t="str">
            <v>CLARA</v>
          </cell>
          <cell r="D46">
            <v>2013</v>
          </cell>
          <cell r="E46" t="str">
            <v>PULCINI F</v>
          </cell>
          <cell r="F46" t="str">
            <v>FONDISTI</v>
          </cell>
        </row>
        <row r="47">
          <cell r="A47">
            <v>46</v>
          </cell>
          <cell r="E47" t="str">
            <v>PULCINI F</v>
          </cell>
        </row>
        <row r="48">
          <cell r="A48">
            <v>47</v>
          </cell>
          <cell r="E48" t="str">
            <v>PULCINI F</v>
          </cell>
        </row>
        <row r="49">
          <cell r="A49">
            <v>48</v>
          </cell>
        </row>
        <row r="50">
          <cell r="A50">
            <v>49</v>
          </cell>
        </row>
        <row r="51">
          <cell r="A51">
            <v>50</v>
          </cell>
        </row>
        <row r="52">
          <cell r="A52">
            <v>51</v>
          </cell>
        </row>
        <row r="53">
          <cell r="A53">
            <v>52</v>
          </cell>
        </row>
        <row r="54">
          <cell r="A54">
            <v>53</v>
          </cell>
        </row>
        <row r="55">
          <cell r="A55">
            <v>54</v>
          </cell>
        </row>
        <row r="56">
          <cell r="A56">
            <v>55</v>
          </cell>
        </row>
        <row r="57">
          <cell r="A57">
            <v>56</v>
          </cell>
        </row>
        <row r="58">
          <cell r="A58">
            <v>57</v>
          </cell>
        </row>
      </sheetData>
      <sheetData sheetId="3">
        <row r="2">
          <cell r="A2">
            <v>1</v>
          </cell>
          <cell r="B2" t="str">
            <v>SCHWARZ</v>
          </cell>
          <cell r="C2" t="str">
            <v>ALESSANDRO</v>
          </cell>
          <cell r="D2">
            <v>2010</v>
          </cell>
          <cell r="E2" t="str">
            <v>CUCCIOLI.MAS.</v>
          </cell>
          <cell r="F2" t="str">
            <v>ROTALIANA</v>
          </cell>
        </row>
        <row r="3">
          <cell r="A3">
            <v>2</v>
          </cell>
          <cell r="B3" t="str">
            <v>PEDRANZ</v>
          </cell>
          <cell r="C3" t="str">
            <v>EMANUELE</v>
          </cell>
          <cell r="D3">
            <v>2010</v>
          </cell>
          <cell r="E3" t="str">
            <v>CUCCIOLI.MAS.</v>
          </cell>
          <cell r="F3" t="str">
            <v>FONDISTI</v>
          </cell>
        </row>
        <row r="4">
          <cell r="A4">
            <v>3</v>
          </cell>
          <cell r="B4" t="str">
            <v>ALIAS</v>
          </cell>
          <cell r="C4" t="str">
            <v>ALESSANDRO</v>
          </cell>
          <cell r="D4">
            <v>2010</v>
          </cell>
          <cell r="E4" t="str">
            <v>CUCCIOLI.MAS.</v>
          </cell>
          <cell r="F4" t="str">
            <v>FONDISTI</v>
          </cell>
        </row>
        <row r="5">
          <cell r="A5">
            <v>4</v>
          </cell>
          <cell r="B5" t="str">
            <v>BETTA</v>
          </cell>
          <cell r="C5" t="str">
            <v>SIMONE</v>
          </cell>
          <cell r="D5">
            <v>2010</v>
          </cell>
          <cell r="E5" t="str">
            <v>CUCCIOLI.MAS.</v>
          </cell>
          <cell r="F5" t="str">
            <v>FONDISTI</v>
          </cell>
        </row>
        <row r="6">
          <cell r="A6">
            <v>5</v>
          </cell>
          <cell r="B6" t="str">
            <v>COVI</v>
          </cell>
          <cell r="C6" t="str">
            <v>NICOLO'</v>
          </cell>
          <cell r="D6">
            <v>2010</v>
          </cell>
          <cell r="E6" t="str">
            <v>CUCCIOLI.MAS.</v>
          </cell>
          <cell r="F6" t="str">
            <v>FONDISTI</v>
          </cell>
        </row>
        <row r="7">
          <cell r="A7">
            <v>6</v>
          </cell>
          <cell r="B7" t="str">
            <v>INAMA</v>
          </cell>
          <cell r="C7" t="str">
            <v>MANOLO</v>
          </cell>
          <cell r="D7">
            <v>2009</v>
          </cell>
          <cell r="E7" t="str">
            <v>CUCCIOLI.MAS.</v>
          </cell>
          <cell r="F7" t="str">
            <v>FONDISTI</v>
          </cell>
        </row>
        <row r="8">
          <cell r="A8">
            <v>7</v>
          </cell>
          <cell r="B8" t="str">
            <v>PELLEGRINI</v>
          </cell>
          <cell r="C8" t="str">
            <v>GABRIELE</v>
          </cell>
          <cell r="D8">
            <v>2010</v>
          </cell>
          <cell r="E8" t="str">
            <v>CUCCIOLI.MAS.</v>
          </cell>
          <cell r="F8" t="str">
            <v>FONDISTI</v>
          </cell>
        </row>
        <row r="9">
          <cell r="A9">
            <v>8</v>
          </cell>
          <cell r="B9" t="str">
            <v>ZANI</v>
          </cell>
          <cell r="C9" t="str">
            <v>SIMONE</v>
          </cell>
          <cell r="D9">
            <v>2009</v>
          </cell>
          <cell r="E9" t="str">
            <v>CUCCIOLI.MAS.</v>
          </cell>
          <cell r="F9" t="str">
            <v>FONDISTI</v>
          </cell>
        </row>
        <row r="10">
          <cell r="A10">
            <v>9</v>
          </cell>
          <cell r="B10" t="str">
            <v>ENNAKHAI</v>
          </cell>
          <cell r="C10" t="str">
            <v>RAYAN</v>
          </cell>
          <cell r="D10">
            <v>2010</v>
          </cell>
          <cell r="E10" t="str">
            <v>CUCCIOLI.MAS.</v>
          </cell>
          <cell r="F10" t="str">
            <v>ROMALLO RUNNING</v>
          </cell>
        </row>
        <row r="11">
          <cell r="A11">
            <v>10</v>
          </cell>
          <cell r="B11" t="str">
            <v>TRAINOTTI</v>
          </cell>
          <cell r="C11" t="str">
            <v>MIRKO</v>
          </cell>
          <cell r="D11">
            <v>2009</v>
          </cell>
          <cell r="E11" t="str">
            <v>CUCCIOLI.MAS.</v>
          </cell>
          <cell r="F11" t="str">
            <v>ROMALLO RUNNING</v>
          </cell>
        </row>
        <row r="12">
          <cell r="A12">
            <v>11</v>
          </cell>
          <cell r="B12" t="str">
            <v>BATCA</v>
          </cell>
          <cell r="C12" t="str">
            <v>ALEXANDRU</v>
          </cell>
          <cell r="D12">
            <v>2009</v>
          </cell>
          <cell r="E12" t="str">
            <v>CUCCIOLI.MAS.</v>
          </cell>
          <cell r="F12" t="str">
            <v>ROMALLO RUNNING</v>
          </cell>
        </row>
        <row r="13">
          <cell r="A13">
            <v>12</v>
          </cell>
          <cell r="B13" t="str">
            <v>NARDELLI</v>
          </cell>
          <cell r="C13" t="str">
            <v>MATTEO</v>
          </cell>
          <cell r="D13">
            <v>2009</v>
          </cell>
          <cell r="E13" t="str">
            <v>CUCCIOLI.MAS.</v>
          </cell>
          <cell r="F13" t="str">
            <v>U.S. ROBUR</v>
          </cell>
        </row>
        <row r="14">
          <cell r="A14">
            <v>13</v>
          </cell>
          <cell r="B14" t="str">
            <v>TAIT</v>
          </cell>
          <cell r="C14" t="str">
            <v>MATTIA</v>
          </cell>
          <cell r="D14">
            <v>2009</v>
          </cell>
          <cell r="E14" t="str">
            <v>CUCCIOLI.MAS.</v>
          </cell>
          <cell r="F14" t="str">
            <v>U.S. ROBUR</v>
          </cell>
        </row>
        <row r="15">
          <cell r="A15">
            <v>14</v>
          </cell>
          <cell r="B15" t="str">
            <v>FORMOLO</v>
          </cell>
          <cell r="C15" t="str">
            <v>ELIA</v>
          </cell>
          <cell r="D15">
            <v>2010</v>
          </cell>
          <cell r="E15" t="str">
            <v>CUCCIOLI.MAS.</v>
          </cell>
          <cell r="F15" t="str">
            <v>U.S. ROBUR</v>
          </cell>
        </row>
        <row r="16">
          <cell r="A16">
            <v>15</v>
          </cell>
          <cell r="B16" t="str">
            <v>MOGGION</v>
          </cell>
          <cell r="C16" t="str">
            <v>FILIPPO</v>
          </cell>
          <cell r="D16">
            <v>2010</v>
          </cell>
          <cell r="E16" t="str">
            <v>CUCCIOLI.MAS.</v>
          </cell>
          <cell r="F16" t="str">
            <v>U.S. ROBUR</v>
          </cell>
        </row>
        <row r="17">
          <cell r="A17">
            <v>16</v>
          </cell>
          <cell r="B17" t="str">
            <v>TRANQUILLINI</v>
          </cell>
          <cell r="C17" t="str">
            <v>MATTEO</v>
          </cell>
          <cell r="D17">
            <v>2009</v>
          </cell>
          <cell r="E17" t="str">
            <v>CUCCIOLI.MAS.</v>
          </cell>
          <cell r="F17" t="str">
            <v>USAM BAITONA</v>
          </cell>
        </row>
        <row r="18">
          <cell r="A18">
            <v>17</v>
          </cell>
          <cell r="B18" t="str">
            <v>BORTOLOTTI</v>
          </cell>
          <cell r="C18" t="str">
            <v>JACOPO</v>
          </cell>
          <cell r="D18">
            <v>2010</v>
          </cell>
          <cell r="E18" t="str">
            <v>CUCCIOLI.MAS.</v>
          </cell>
          <cell r="F18" t="str">
            <v>USAM BAITONA</v>
          </cell>
        </row>
        <row r="19">
          <cell r="A19">
            <v>18</v>
          </cell>
          <cell r="B19" t="str">
            <v>LORANDINI</v>
          </cell>
          <cell r="C19" t="str">
            <v>NICOLA</v>
          </cell>
          <cell r="D19">
            <v>2010</v>
          </cell>
          <cell r="E19" t="str">
            <v>CUCCIOLI.MAS.</v>
          </cell>
          <cell r="F19" t="str">
            <v>USAM BAITONA</v>
          </cell>
        </row>
        <row r="20">
          <cell r="A20">
            <v>19</v>
          </cell>
          <cell r="B20" t="str">
            <v>BERTI</v>
          </cell>
          <cell r="C20" t="str">
            <v>SAMUEL</v>
          </cell>
          <cell r="D20">
            <v>2010</v>
          </cell>
          <cell r="E20" t="str">
            <v>CUCCIOLI.MAS.</v>
          </cell>
          <cell r="F20" t="str">
            <v>USAM BAITONA</v>
          </cell>
        </row>
        <row r="21">
          <cell r="A21">
            <v>20</v>
          </cell>
          <cell r="B21" t="str">
            <v>ZENI</v>
          </cell>
          <cell r="C21" t="str">
            <v>NICOLO'</v>
          </cell>
          <cell r="D21">
            <v>2010</v>
          </cell>
          <cell r="E21" t="str">
            <v>CUCCIOLI.MAS.</v>
          </cell>
          <cell r="F21" t="str">
            <v>USAM BAITONA</v>
          </cell>
        </row>
        <row r="22">
          <cell r="A22">
            <v>21</v>
          </cell>
          <cell r="B22" t="str">
            <v>ZANETTI</v>
          </cell>
          <cell r="C22" t="str">
            <v>GIACOMO</v>
          </cell>
          <cell r="D22">
            <v>2010</v>
          </cell>
          <cell r="E22" t="str">
            <v>CUCCIOLI.MAS.</v>
          </cell>
          <cell r="F22" t="str">
            <v>USAM BAITONA</v>
          </cell>
        </row>
        <row r="23">
          <cell r="A23">
            <v>22</v>
          </cell>
          <cell r="B23" t="str">
            <v>ENDRIZZI</v>
          </cell>
          <cell r="C23" t="str">
            <v>MICHELE</v>
          </cell>
          <cell r="D23">
            <v>2009</v>
          </cell>
          <cell r="E23" t="str">
            <v>CUCCIOLI.MAS.</v>
          </cell>
          <cell r="F23" t="str">
            <v>FONDISTI</v>
          </cell>
        </row>
        <row r="24">
          <cell r="A24">
            <v>23</v>
          </cell>
          <cell r="B24" t="str">
            <v>ZINI</v>
          </cell>
          <cell r="C24" t="str">
            <v>RICCARDO</v>
          </cell>
          <cell r="D24">
            <v>2010</v>
          </cell>
          <cell r="E24" t="str">
            <v>CUCCIOLI.MAS.</v>
          </cell>
          <cell r="F24" t="str">
            <v>FONDISTI</v>
          </cell>
        </row>
        <row r="25">
          <cell r="A25">
            <v>24</v>
          </cell>
          <cell r="B25" t="str">
            <v>BAMPI</v>
          </cell>
          <cell r="C25" t="str">
            <v>ALESSIO</v>
          </cell>
          <cell r="D25">
            <v>2009</v>
          </cell>
          <cell r="E25" t="str">
            <v>CUCCIOLI.MAS.</v>
          </cell>
          <cell r="F25" t="str">
            <v>ROTALIANA</v>
          </cell>
        </row>
        <row r="26">
          <cell r="A26">
            <v>25</v>
          </cell>
          <cell r="B26" t="str">
            <v>GOTTARDI</v>
          </cell>
          <cell r="C26" t="str">
            <v>MARTIN</v>
          </cell>
          <cell r="D26">
            <v>2009</v>
          </cell>
          <cell r="E26" t="str">
            <v>CUCCIOLI.MAS.</v>
          </cell>
          <cell r="F26" t="str">
            <v>ADS MOLLARO</v>
          </cell>
        </row>
        <row r="27">
          <cell r="A27">
            <v>26</v>
          </cell>
          <cell r="B27" t="str">
            <v>PRETI</v>
          </cell>
          <cell r="C27" t="str">
            <v>SIMONE</v>
          </cell>
          <cell r="D27">
            <v>2010</v>
          </cell>
          <cell r="E27" t="str">
            <v>CUCCIOLI.MAS.</v>
          </cell>
          <cell r="F27" t="str">
            <v>ADS MOLLARO</v>
          </cell>
        </row>
        <row r="28">
          <cell r="A28">
            <v>27</v>
          </cell>
          <cell r="B28" t="str">
            <v>SPRINGHETTI</v>
          </cell>
          <cell r="C28" t="str">
            <v>ALESSANDRO</v>
          </cell>
          <cell r="D28">
            <v>2010</v>
          </cell>
          <cell r="E28" t="str">
            <v>CUCCIOLI.MAS.</v>
          </cell>
          <cell r="F28" t="str">
            <v>ADS MOLLARO</v>
          </cell>
        </row>
        <row r="29">
          <cell r="A29">
            <v>28</v>
          </cell>
          <cell r="B29" t="str">
            <v>ZAMBIASI</v>
          </cell>
          <cell r="C29" t="str">
            <v>PAOLO</v>
          </cell>
          <cell r="D29">
            <v>2010</v>
          </cell>
          <cell r="E29" t="str">
            <v>CUCCIOLI.MAS.</v>
          </cell>
          <cell r="F29" t="str">
            <v>ADS MOLLARO</v>
          </cell>
        </row>
        <row r="30">
          <cell r="A30">
            <v>29</v>
          </cell>
          <cell r="B30" t="str">
            <v>ODORIZZI</v>
          </cell>
          <cell r="C30" t="str">
            <v>NICOLAS</v>
          </cell>
          <cell r="D30">
            <v>2009</v>
          </cell>
          <cell r="E30" t="str">
            <v>CUCCIOLI.MAS.</v>
          </cell>
          <cell r="F30" t="str">
            <v>ADS MOLLARO</v>
          </cell>
        </row>
        <row r="31">
          <cell r="A31">
            <v>30</v>
          </cell>
          <cell r="B31" t="str">
            <v>MENAPACE</v>
          </cell>
          <cell r="C31" t="str">
            <v>FABIANO</v>
          </cell>
          <cell r="D31">
            <v>2009</v>
          </cell>
          <cell r="E31" t="str">
            <v>CUCCIOLI.MAS.</v>
          </cell>
          <cell r="F31" t="str">
            <v>ADS MOLLARO</v>
          </cell>
        </row>
        <row r="32">
          <cell r="A32">
            <v>31</v>
          </cell>
          <cell r="B32" t="str">
            <v>CANESTRINI</v>
          </cell>
          <cell r="C32" t="str">
            <v>ANDREA</v>
          </cell>
          <cell r="D32">
            <v>2009</v>
          </cell>
          <cell r="E32" t="str">
            <v>CUCCIOLI.MAS.</v>
          </cell>
          <cell r="F32" t="str">
            <v>ADS MOLLARO</v>
          </cell>
        </row>
        <row r="33">
          <cell r="A33">
            <v>32</v>
          </cell>
          <cell r="B33" t="str">
            <v>BEVILACQUA</v>
          </cell>
          <cell r="C33" t="str">
            <v>ENRICO</v>
          </cell>
          <cell r="D33">
            <v>2010</v>
          </cell>
          <cell r="E33" t="str">
            <v>CUCCIOLI.MAS.</v>
          </cell>
          <cell r="F33" t="str">
            <v>FONDISTI</v>
          </cell>
        </row>
        <row r="34">
          <cell r="A34">
            <v>33</v>
          </cell>
          <cell r="B34" t="str">
            <v>PROFAIZER</v>
          </cell>
          <cell r="C34" t="str">
            <v>MIRKO</v>
          </cell>
          <cell r="D34">
            <v>2009</v>
          </cell>
          <cell r="E34" t="str">
            <v>CUCCIOLI.MAS.</v>
          </cell>
          <cell r="F34" t="str">
            <v>FONDISTI</v>
          </cell>
        </row>
        <row r="35">
          <cell r="A35">
            <v>34</v>
          </cell>
          <cell r="B35" t="str">
            <v>TIMIS</v>
          </cell>
          <cell r="C35" t="str">
            <v>STEFAN</v>
          </cell>
          <cell r="D35">
            <v>2009</v>
          </cell>
          <cell r="E35" t="str">
            <v>CUCCIOLI.MAS.</v>
          </cell>
          <cell r="F35" t="str">
            <v>FONDISTI</v>
          </cell>
        </row>
        <row r="36">
          <cell r="A36">
            <v>35</v>
          </cell>
          <cell r="B36" t="str">
            <v>DAGOSTIN</v>
          </cell>
          <cell r="C36" t="str">
            <v>MANUEL</v>
          </cell>
          <cell r="D36">
            <v>2010</v>
          </cell>
          <cell r="E36" t="str">
            <v>CUCCIOLI.MAS.</v>
          </cell>
          <cell r="F36" t="str">
            <v>FONDISTI</v>
          </cell>
        </row>
        <row r="37">
          <cell r="A37">
            <v>36</v>
          </cell>
          <cell r="B37" t="str">
            <v>LOCHNER</v>
          </cell>
          <cell r="C37" t="str">
            <v>ALESSIO</v>
          </cell>
          <cell r="D37">
            <v>2010</v>
          </cell>
          <cell r="E37" t="str">
            <v>CUCCIOLI.MAS.</v>
          </cell>
          <cell r="F37" t="str">
            <v>USAM BAITONA</v>
          </cell>
        </row>
        <row r="38">
          <cell r="A38">
            <v>37</v>
          </cell>
          <cell r="B38" t="str">
            <v>GOLSER</v>
          </cell>
          <cell r="C38" t="str">
            <v>ALBERTO</v>
          </cell>
          <cell r="D38">
            <v>2009</v>
          </cell>
          <cell r="E38" t="str">
            <v>CUCCIOLI.MAS.</v>
          </cell>
          <cell r="F38" t="str">
            <v>USAM BAITONA</v>
          </cell>
        </row>
        <row r="39">
          <cell r="A39">
            <v>38</v>
          </cell>
          <cell r="B39" t="str">
            <v>BERTO'</v>
          </cell>
          <cell r="C39" t="str">
            <v>ANDREA</v>
          </cell>
          <cell r="D39">
            <v>2009</v>
          </cell>
          <cell r="E39" t="str">
            <v>CUCCIOLI.MAS.</v>
          </cell>
          <cell r="F39" t="str">
            <v>USAM BAITONA</v>
          </cell>
        </row>
        <row r="40">
          <cell r="A40">
            <v>39</v>
          </cell>
          <cell r="B40" t="str">
            <v>REMONDINI</v>
          </cell>
          <cell r="C40" t="str">
            <v>GABRIEL</v>
          </cell>
          <cell r="D40">
            <v>2010</v>
          </cell>
          <cell r="E40" t="str">
            <v>CUCCIOLI.MAS.</v>
          </cell>
          <cell r="F40" t="str">
            <v>USAM BAITONA</v>
          </cell>
        </row>
        <row r="41">
          <cell r="A41">
            <v>40</v>
          </cell>
          <cell r="B41" t="str">
            <v>SICHER</v>
          </cell>
          <cell r="C41" t="str">
            <v>MARCO</v>
          </cell>
          <cell r="D41">
            <v>2010</v>
          </cell>
          <cell r="E41" t="str">
            <v>CUCCIOLI.MAS.</v>
          </cell>
          <cell r="F41" t="str">
            <v>ADS MOLLARO</v>
          </cell>
        </row>
        <row r="42">
          <cell r="A42">
            <v>41</v>
          </cell>
          <cell r="B42" t="str">
            <v>SICHER</v>
          </cell>
          <cell r="C42" t="str">
            <v>GIANLUCA</v>
          </cell>
          <cell r="D42">
            <v>2010</v>
          </cell>
          <cell r="E42" t="str">
            <v>CUCCIOLI.MAS.</v>
          </cell>
          <cell r="F42" t="str">
            <v>ADS MOLLARO</v>
          </cell>
        </row>
        <row r="43">
          <cell r="A43">
            <v>42</v>
          </cell>
          <cell r="B43" t="str">
            <v>RECLA</v>
          </cell>
          <cell r="C43" t="str">
            <v>LORENZO</v>
          </cell>
          <cell r="D43">
            <v>2009</v>
          </cell>
          <cell r="E43" t="str">
            <v>CUCCIOLI.MAS.</v>
          </cell>
          <cell r="F43" t="str">
            <v>FONDISTI</v>
          </cell>
        </row>
        <row r="44">
          <cell r="A44">
            <v>43</v>
          </cell>
          <cell r="B44" t="str">
            <v>NARDELLI</v>
          </cell>
          <cell r="C44" t="str">
            <v>EMANUELE</v>
          </cell>
          <cell r="D44">
            <v>2009</v>
          </cell>
          <cell r="E44" t="str">
            <v>CUCCIOLI.MAS.</v>
          </cell>
          <cell r="F44" t="str">
            <v>USAM BAITONA</v>
          </cell>
        </row>
        <row r="45">
          <cell r="A45">
            <v>45</v>
          </cell>
          <cell r="E45" t="str">
            <v>CUCCIOLI.MAS.</v>
          </cell>
        </row>
        <row r="46">
          <cell r="A46">
            <v>46</v>
          </cell>
          <cell r="E46" t="str">
            <v>CUCCIOLI.MAS.</v>
          </cell>
        </row>
        <row r="47">
          <cell r="A47">
            <v>47</v>
          </cell>
          <cell r="E47" t="str">
            <v>CUCCIOLI.MAS.</v>
          </cell>
        </row>
        <row r="48">
          <cell r="A48">
            <v>48</v>
          </cell>
          <cell r="E48" t="str">
            <v>CUCCIOLI.MAS.</v>
          </cell>
        </row>
        <row r="49">
          <cell r="A49">
            <v>49</v>
          </cell>
          <cell r="E49" t="str">
            <v>CUCCIOLI.MAS.</v>
          </cell>
        </row>
        <row r="50">
          <cell r="A50">
            <v>50</v>
          </cell>
          <cell r="E50" t="str">
            <v>CUCCIOLI.MAS.</v>
          </cell>
        </row>
        <row r="51">
          <cell r="A51">
            <v>51</v>
          </cell>
          <cell r="E51" t="str">
            <v>CUCCIOLI.MAS.</v>
          </cell>
        </row>
        <row r="52">
          <cell r="A52">
            <v>52</v>
          </cell>
          <cell r="E52" t="str">
            <v>CUCCIOLI.MAS.</v>
          </cell>
        </row>
        <row r="53">
          <cell r="A53">
            <v>53</v>
          </cell>
          <cell r="E53" t="str">
            <v>CUCCIOLI.MAS.</v>
          </cell>
        </row>
        <row r="54">
          <cell r="A54">
            <v>54</v>
          </cell>
          <cell r="E54" t="str">
            <v>CUCCIOLI.MAS.</v>
          </cell>
        </row>
        <row r="55">
          <cell r="A55">
            <v>55</v>
          </cell>
          <cell r="E55" t="str">
            <v>CUCCIOLI.MAS.</v>
          </cell>
        </row>
        <row r="56">
          <cell r="A56">
            <v>56</v>
          </cell>
          <cell r="E56" t="str">
            <v>CUCCIOLI.MAS.</v>
          </cell>
        </row>
        <row r="57">
          <cell r="A57">
            <v>57</v>
          </cell>
          <cell r="E57" t="str">
            <v>CUCCIOLI.MAS.</v>
          </cell>
        </row>
        <row r="58">
          <cell r="A58">
            <v>58</v>
          </cell>
          <cell r="E58" t="str">
            <v>CUCCIOLI.MAS.</v>
          </cell>
        </row>
        <row r="59">
          <cell r="A59">
            <v>59</v>
          </cell>
          <cell r="E59" t="str">
            <v>CUCCIOLI.MAS.</v>
          </cell>
        </row>
        <row r="60">
          <cell r="A60">
            <v>60</v>
          </cell>
          <cell r="E60" t="str">
            <v>CUCCIOLI.MAS.</v>
          </cell>
        </row>
        <row r="61">
          <cell r="A61">
            <v>61</v>
          </cell>
          <cell r="E61" t="str">
            <v>CUCCIOLI.MAS.</v>
          </cell>
        </row>
        <row r="62">
          <cell r="A62">
            <v>62</v>
          </cell>
          <cell r="E62" t="str">
            <v>CUCCIOLI.MAS.</v>
          </cell>
        </row>
        <row r="63">
          <cell r="A63">
            <v>63</v>
          </cell>
          <cell r="E63" t="str">
            <v>CUCCIOLI.MAS.</v>
          </cell>
        </row>
        <row r="64">
          <cell r="A64">
            <v>64</v>
          </cell>
          <cell r="E64" t="str">
            <v>CUCCIOLI.MAS.</v>
          </cell>
        </row>
        <row r="65">
          <cell r="A65">
            <v>65</v>
          </cell>
          <cell r="E65" t="str">
            <v>CUCCIOLI.MAS.</v>
          </cell>
        </row>
        <row r="66">
          <cell r="A66">
            <v>66</v>
          </cell>
          <cell r="E66" t="str">
            <v>CUCCIOLI.MAS.</v>
          </cell>
        </row>
        <row r="67">
          <cell r="A67">
            <v>67</v>
          </cell>
          <cell r="E67" t="str">
            <v>CUCCIOLI.MAS.</v>
          </cell>
        </row>
        <row r="68">
          <cell r="A68">
            <v>68</v>
          </cell>
          <cell r="E68" t="str">
            <v>CUCCIOLI.MAS.</v>
          </cell>
        </row>
        <row r="69">
          <cell r="A69">
            <v>69</v>
          </cell>
          <cell r="E69" t="str">
            <v>CUCCIOLI.MAS.</v>
          </cell>
        </row>
        <row r="70">
          <cell r="E70" t="str">
            <v>CUCCIOLI.MAS.</v>
          </cell>
        </row>
        <row r="71">
          <cell r="E71" t="str">
            <v>CUCCIOLI.MAS.</v>
          </cell>
        </row>
        <row r="72">
          <cell r="E72" t="str">
            <v>CUCCIOLI.MAS.</v>
          </cell>
        </row>
        <row r="73">
          <cell r="E73" t="str">
            <v>CUCCIOLI.MAS.</v>
          </cell>
        </row>
        <row r="74">
          <cell r="E74" t="str">
            <v>CUCCIOLI.MAS.</v>
          </cell>
        </row>
        <row r="75">
          <cell r="E75" t="str">
            <v>CUCCIOLI.MAS.</v>
          </cell>
        </row>
        <row r="76">
          <cell r="E76" t="str">
            <v>CUCCIOLI.MAS.</v>
          </cell>
        </row>
        <row r="77">
          <cell r="E77" t="str">
            <v>CUCCIOLI.MAS.</v>
          </cell>
        </row>
        <row r="78">
          <cell r="E78" t="str">
            <v>CUCCIOLI.MAS.</v>
          </cell>
        </row>
        <row r="79">
          <cell r="E79" t="str">
            <v>CUCCIOLI.MAS.</v>
          </cell>
        </row>
        <row r="80">
          <cell r="E80" t="str">
            <v>CUCCIOLI.MAS.</v>
          </cell>
        </row>
        <row r="81">
          <cell r="E81" t="str">
            <v>CUCCIOLI.MAS.</v>
          </cell>
        </row>
        <row r="82">
          <cell r="E82" t="str">
            <v>CUCCIOLI.MAS.</v>
          </cell>
        </row>
      </sheetData>
      <sheetData sheetId="4">
        <row r="2">
          <cell r="A2">
            <v>1</v>
          </cell>
          <cell r="B2" t="str">
            <v>ROSSI</v>
          </cell>
          <cell r="C2" t="str">
            <v>LUCREZIA</v>
          </cell>
          <cell r="D2">
            <v>2010</v>
          </cell>
          <cell r="E2" t="str">
            <v>CUCCIOLI.FEM.</v>
          </cell>
          <cell r="F2" t="str">
            <v>ROTALIANA</v>
          </cell>
        </row>
        <row r="3">
          <cell r="A3">
            <v>2</v>
          </cell>
          <cell r="B3" t="str">
            <v>GIANOTTI</v>
          </cell>
          <cell r="C3" t="str">
            <v>ADELE</v>
          </cell>
          <cell r="D3">
            <v>2009</v>
          </cell>
          <cell r="E3" t="str">
            <v>CUCCIOLI.FEM.</v>
          </cell>
          <cell r="F3" t="str">
            <v>ROTALIANA</v>
          </cell>
        </row>
        <row r="4">
          <cell r="A4">
            <v>3</v>
          </cell>
          <cell r="B4" t="str">
            <v>BIASI</v>
          </cell>
          <cell r="C4" t="str">
            <v>ANNA</v>
          </cell>
          <cell r="D4">
            <v>2009</v>
          </cell>
          <cell r="E4" t="str">
            <v>CUCCIOLI.FEM.</v>
          </cell>
          <cell r="F4" t="str">
            <v>ROTALIANA</v>
          </cell>
        </row>
        <row r="5">
          <cell r="A5">
            <v>4</v>
          </cell>
          <cell r="B5" t="str">
            <v>KOFLER</v>
          </cell>
          <cell r="C5" t="str">
            <v>KATRIN</v>
          </cell>
          <cell r="D5">
            <v>2009</v>
          </cell>
          <cell r="E5" t="str">
            <v>CUCCIOLI.FEM.</v>
          </cell>
          <cell r="F5" t="str">
            <v>FONDISTI</v>
          </cell>
        </row>
        <row r="6">
          <cell r="A6">
            <v>5</v>
          </cell>
          <cell r="B6" t="str">
            <v>BATTISTI</v>
          </cell>
          <cell r="C6" t="str">
            <v>ERICA</v>
          </cell>
          <cell r="D6">
            <v>2009</v>
          </cell>
          <cell r="E6" t="str">
            <v>CUCCIOLI.FEM.</v>
          </cell>
          <cell r="F6" t="str">
            <v>FONDISTI</v>
          </cell>
        </row>
        <row r="7">
          <cell r="A7">
            <v>6</v>
          </cell>
          <cell r="B7" t="str">
            <v>VIESI</v>
          </cell>
          <cell r="C7" t="str">
            <v>DENISE</v>
          </cell>
          <cell r="D7">
            <v>2009</v>
          </cell>
          <cell r="E7" t="str">
            <v>CUCCIOLI.FEM.</v>
          </cell>
          <cell r="F7" t="str">
            <v>FONDISTI</v>
          </cell>
        </row>
        <row r="8">
          <cell r="A8">
            <v>7</v>
          </cell>
          <cell r="B8" t="str">
            <v>PANCHERI</v>
          </cell>
          <cell r="C8" t="str">
            <v>EMMA</v>
          </cell>
          <cell r="D8">
            <v>2010</v>
          </cell>
          <cell r="E8" t="str">
            <v>CUCCIOLI.FEM.</v>
          </cell>
          <cell r="F8" t="str">
            <v>ROMALLO RUNNING</v>
          </cell>
        </row>
        <row r="9">
          <cell r="A9">
            <v>8</v>
          </cell>
          <cell r="B9" t="str">
            <v>CORRA'</v>
          </cell>
          <cell r="C9" t="str">
            <v>CARLOTTA</v>
          </cell>
          <cell r="D9">
            <v>2010</v>
          </cell>
          <cell r="E9" t="str">
            <v>CUCCIOLI.FEM.</v>
          </cell>
          <cell r="F9" t="str">
            <v>ROMALLO RUNNING</v>
          </cell>
        </row>
        <row r="10">
          <cell r="A10">
            <v>9</v>
          </cell>
          <cell r="B10" t="str">
            <v>BONETTI</v>
          </cell>
          <cell r="C10" t="str">
            <v>ANNALISA</v>
          </cell>
          <cell r="D10">
            <v>2009</v>
          </cell>
          <cell r="E10" t="str">
            <v>CUCCIOLI.FEM.</v>
          </cell>
          <cell r="F10" t="str">
            <v>U.S. ROBUR</v>
          </cell>
        </row>
        <row r="11">
          <cell r="A11">
            <v>10</v>
          </cell>
          <cell r="B11" t="str">
            <v>BIADA</v>
          </cell>
          <cell r="C11" t="str">
            <v>EMMA</v>
          </cell>
          <cell r="D11">
            <v>2009</v>
          </cell>
          <cell r="E11" t="str">
            <v>CUCCIOLI.FEM.</v>
          </cell>
          <cell r="F11" t="str">
            <v>U.S. ROBUR</v>
          </cell>
        </row>
        <row r="12">
          <cell r="A12">
            <v>11</v>
          </cell>
          <cell r="B12" t="str">
            <v>FRANZOI</v>
          </cell>
          <cell r="C12" t="str">
            <v>SARA</v>
          </cell>
          <cell r="D12">
            <v>2009</v>
          </cell>
          <cell r="E12" t="str">
            <v>CUCCIOLI.FEM.</v>
          </cell>
          <cell r="F12" t="str">
            <v>U.S. ROBUR</v>
          </cell>
        </row>
        <row r="13">
          <cell r="A13">
            <v>12</v>
          </cell>
          <cell r="B13" t="str">
            <v>ENDRIZZI</v>
          </cell>
          <cell r="C13" t="str">
            <v>CATERINA</v>
          </cell>
          <cell r="D13">
            <v>2010</v>
          </cell>
          <cell r="E13" t="str">
            <v>CUCCIOLI.FEM.</v>
          </cell>
          <cell r="F13" t="str">
            <v>U.S. ROBUR</v>
          </cell>
        </row>
        <row r="14">
          <cell r="A14">
            <v>13</v>
          </cell>
          <cell r="B14" t="str">
            <v>FILIPPO</v>
          </cell>
          <cell r="C14" t="str">
            <v>SOFIA</v>
          </cell>
          <cell r="D14">
            <v>2009</v>
          </cell>
          <cell r="E14" t="str">
            <v>CUCCIOLI.FEM.</v>
          </cell>
          <cell r="F14" t="str">
            <v>USAM BAITONA</v>
          </cell>
        </row>
        <row r="15">
          <cell r="A15">
            <v>14</v>
          </cell>
          <cell r="B15" t="str">
            <v>RIGOTTI</v>
          </cell>
          <cell r="C15" t="str">
            <v>SUSANNA</v>
          </cell>
          <cell r="D15">
            <v>2009</v>
          </cell>
          <cell r="E15" t="str">
            <v>CUCCIOLI.FEM.</v>
          </cell>
          <cell r="F15" t="str">
            <v>USAM BAITONA</v>
          </cell>
        </row>
        <row r="16">
          <cell r="A16">
            <v>15</v>
          </cell>
          <cell r="B16" t="str">
            <v>WALDNER</v>
          </cell>
          <cell r="C16" t="str">
            <v>ILARIA</v>
          </cell>
          <cell r="D16">
            <v>2009</v>
          </cell>
          <cell r="E16" t="str">
            <v>CUCCIOLI.FEM.</v>
          </cell>
          <cell r="F16" t="str">
            <v>USAM BAITONA</v>
          </cell>
        </row>
        <row r="17">
          <cell r="A17">
            <v>16</v>
          </cell>
          <cell r="B17" t="str">
            <v>CANTATORE</v>
          </cell>
          <cell r="C17" t="str">
            <v>GIORGIA</v>
          </cell>
          <cell r="D17">
            <v>2009</v>
          </cell>
          <cell r="E17" t="str">
            <v>CUCCIOLI.FEM.</v>
          </cell>
          <cell r="F17" t="str">
            <v>USAM BAITONA</v>
          </cell>
        </row>
        <row r="18">
          <cell r="A18">
            <v>17</v>
          </cell>
          <cell r="B18" t="str">
            <v>LORANDINI</v>
          </cell>
          <cell r="C18" t="str">
            <v>ANNALISA</v>
          </cell>
          <cell r="D18">
            <v>2009</v>
          </cell>
          <cell r="E18" t="str">
            <v>CUCCIOLI.FEM.</v>
          </cell>
          <cell r="F18" t="str">
            <v>USAM BAITONA</v>
          </cell>
        </row>
        <row r="19">
          <cell r="A19">
            <v>18</v>
          </cell>
          <cell r="B19" t="str">
            <v>PRADE</v>
          </cell>
          <cell r="C19" t="str">
            <v>ISABELLA</v>
          </cell>
          <cell r="D19">
            <v>2010</v>
          </cell>
          <cell r="E19" t="str">
            <v>CUCCIOLI.FEM.</v>
          </cell>
          <cell r="F19" t="str">
            <v>USAM BAITONA</v>
          </cell>
        </row>
        <row r="20">
          <cell r="A20">
            <v>19</v>
          </cell>
          <cell r="B20" t="str">
            <v>DALLAGO</v>
          </cell>
          <cell r="C20" t="str">
            <v>ALESSIA</v>
          </cell>
          <cell r="D20">
            <v>2009</v>
          </cell>
          <cell r="E20" t="str">
            <v>CUCCIOLI.FEM.</v>
          </cell>
          <cell r="F20" t="str">
            <v>USAM BAITONA</v>
          </cell>
        </row>
        <row r="21">
          <cell r="A21">
            <v>20</v>
          </cell>
          <cell r="B21" t="str">
            <v>DAPRA'</v>
          </cell>
          <cell r="C21" t="str">
            <v>MARA</v>
          </cell>
          <cell r="D21">
            <v>2009</v>
          </cell>
          <cell r="E21" t="str">
            <v>CUCCIOLI.FEM.</v>
          </cell>
          <cell r="F21" t="str">
            <v>USAM BAITONA</v>
          </cell>
        </row>
        <row r="22">
          <cell r="A22">
            <v>21</v>
          </cell>
          <cell r="B22" t="str">
            <v>DAPRA'</v>
          </cell>
          <cell r="C22" t="str">
            <v>LICIA</v>
          </cell>
          <cell r="D22">
            <v>2009</v>
          </cell>
          <cell r="E22" t="str">
            <v>CUCCIOLI.FEM.</v>
          </cell>
          <cell r="F22" t="str">
            <v>USAM BAITONA</v>
          </cell>
        </row>
        <row r="23">
          <cell r="A23">
            <v>22</v>
          </cell>
          <cell r="B23" t="str">
            <v>SKANDERAJ</v>
          </cell>
          <cell r="C23" t="str">
            <v>SARA</v>
          </cell>
          <cell r="D23">
            <v>2009</v>
          </cell>
          <cell r="E23" t="str">
            <v>CUCCIOLI.FEM.</v>
          </cell>
          <cell r="F23" t="str">
            <v>ROTALIANA</v>
          </cell>
        </row>
        <row r="24">
          <cell r="A24">
            <v>23</v>
          </cell>
          <cell r="B24" t="str">
            <v>MATTE'</v>
          </cell>
          <cell r="C24" t="str">
            <v>MAIRA</v>
          </cell>
          <cell r="D24">
            <v>2009</v>
          </cell>
          <cell r="E24" t="str">
            <v>CUCCIOLI.FEM.</v>
          </cell>
          <cell r="F24" t="str">
            <v>ROTALIANA</v>
          </cell>
        </row>
        <row r="25">
          <cell r="A25">
            <v>24</v>
          </cell>
          <cell r="B25" t="str">
            <v>MACCANI</v>
          </cell>
          <cell r="C25" t="str">
            <v>GRACE</v>
          </cell>
          <cell r="D25">
            <v>2010</v>
          </cell>
          <cell r="E25" t="str">
            <v>CUCCIOLI.FEM.</v>
          </cell>
          <cell r="F25" t="str">
            <v>ADS MOLLARO</v>
          </cell>
        </row>
        <row r="26">
          <cell r="A26">
            <v>25</v>
          </cell>
          <cell r="B26" t="str">
            <v>BOTT</v>
          </cell>
          <cell r="C26" t="str">
            <v>KATHERINA</v>
          </cell>
          <cell r="D26">
            <v>2010</v>
          </cell>
          <cell r="E26" t="str">
            <v>CUCCIOLI.FEM.</v>
          </cell>
          <cell r="F26" t="str">
            <v>ADS MOLLARO</v>
          </cell>
        </row>
        <row r="27">
          <cell r="A27">
            <v>26</v>
          </cell>
          <cell r="B27" t="str">
            <v>CASAGRANDE</v>
          </cell>
          <cell r="C27" t="str">
            <v>VERONICA</v>
          </cell>
          <cell r="D27">
            <v>2010</v>
          </cell>
          <cell r="E27" t="str">
            <v>CUCCIOLI.FEM.</v>
          </cell>
          <cell r="F27" t="str">
            <v>ADS MOLLARO</v>
          </cell>
        </row>
        <row r="28">
          <cell r="A28">
            <v>27</v>
          </cell>
          <cell r="B28" t="str">
            <v>CALLIARI</v>
          </cell>
          <cell r="C28" t="str">
            <v>VALERIA</v>
          </cell>
          <cell r="D28">
            <v>2009</v>
          </cell>
          <cell r="E28" t="str">
            <v>CUCCIOLI.FEM.</v>
          </cell>
          <cell r="F28" t="str">
            <v>FONDISTI</v>
          </cell>
        </row>
        <row r="29">
          <cell r="A29">
            <v>28</v>
          </cell>
          <cell r="B29" t="str">
            <v>DALZAN</v>
          </cell>
          <cell r="C29" t="str">
            <v>MARTINA</v>
          </cell>
          <cell r="D29">
            <v>2010</v>
          </cell>
          <cell r="E29" t="str">
            <v>CUCCIOLI.FEM.</v>
          </cell>
          <cell r="F29" t="str">
            <v>FONDISTI</v>
          </cell>
        </row>
        <row r="30">
          <cell r="A30">
            <v>29</v>
          </cell>
          <cell r="B30" t="str">
            <v>FRASNELLI</v>
          </cell>
          <cell r="C30" t="str">
            <v>GIORGIA</v>
          </cell>
          <cell r="D30">
            <v>2010</v>
          </cell>
          <cell r="E30" t="str">
            <v>CUCCIOLI.FEM.</v>
          </cell>
          <cell r="F30" t="str">
            <v>ADS MOLLARO</v>
          </cell>
        </row>
        <row r="31">
          <cell r="A31">
            <v>30</v>
          </cell>
          <cell r="B31" t="str">
            <v>ZUECH</v>
          </cell>
          <cell r="C31" t="str">
            <v>GIADA</v>
          </cell>
          <cell r="D31">
            <v>2009</v>
          </cell>
          <cell r="E31" t="str">
            <v>CUCCIOLI.FEM.</v>
          </cell>
          <cell r="F31" t="str">
            <v>ROMALLO RUNNING</v>
          </cell>
        </row>
        <row r="32">
          <cell r="A32">
            <v>31</v>
          </cell>
          <cell r="E32" t="str">
            <v>CUCCIOLI.FEM.</v>
          </cell>
        </row>
        <row r="33">
          <cell r="A33">
            <v>32</v>
          </cell>
          <cell r="E33" t="str">
            <v>CUCCIOLI.FEM.</v>
          </cell>
        </row>
        <row r="34">
          <cell r="A34">
            <v>33</v>
          </cell>
          <cell r="E34" t="str">
            <v>CUCCIOLI.FEM.</v>
          </cell>
        </row>
        <row r="35">
          <cell r="A35">
            <v>34</v>
          </cell>
          <cell r="E35" t="str">
            <v>CUCCIOLI.FEM.</v>
          </cell>
        </row>
        <row r="36">
          <cell r="A36">
            <v>35</v>
          </cell>
          <cell r="E36" t="str">
            <v>CUCCIOLI.FEM.</v>
          </cell>
        </row>
        <row r="37">
          <cell r="A37">
            <v>36</v>
          </cell>
          <cell r="E37" t="str">
            <v>CUCCIOLI.FEM.</v>
          </cell>
        </row>
        <row r="38">
          <cell r="A38">
            <v>37</v>
          </cell>
          <cell r="E38" t="str">
            <v>CUCCIOLI.FEM.</v>
          </cell>
        </row>
        <row r="39">
          <cell r="A39">
            <v>38</v>
          </cell>
          <cell r="E39" t="str">
            <v>CUCCIOLI.FEM.</v>
          </cell>
        </row>
        <row r="40">
          <cell r="A40">
            <v>39</v>
          </cell>
          <cell r="E40" t="str">
            <v>CUCCIOLI.FEM.</v>
          </cell>
        </row>
        <row r="41">
          <cell r="A41">
            <v>40</v>
          </cell>
          <cell r="E41" t="str">
            <v>CUCCIOLI.FEM.</v>
          </cell>
        </row>
        <row r="42">
          <cell r="A42">
            <v>41</v>
          </cell>
          <cell r="E42" t="str">
            <v>CUCCIOLI.FEM.</v>
          </cell>
        </row>
        <row r="43">
          <cell r="A43">
            <v>42</v>
          </cell>
          <cell r="E43" t="str">
            <v>CUCCIOLI.FEM.</v>
          </cell>
        </row>
        <row r="44">
          <cell r="A44">
            <v>43</v>
          </cell>
          <cell r="E44" t="str">
            <v>CUCCIOLI.FEM.</v>
          </cell>
        </row>
        <row r="45">
          <cell r="A45">
            <v>44</v>
          </cell>
          <cell r="E45" t="str">
            <v>CUCCIOLI.FEM.</v>
          </cell>
        </row>
        <row r="46">
          <cell r="A46">
            <v>45</v>
          </cell>
          <cell r="E46" t="str">
            <v>CUCCIOLI.FEM.</v>
          </cell>
        </row>
        <row r="47">
          <cell r="A47">
            <v>46</v>
          </cell>
          <cell r="E47" t="str">
            <v>CUCCIOLI.FEM.</v>
          </cell>
        </row>
        <row r="48">
          <cell r="A48">
            <v>47</v>
          </cell>
          <cell r="E48" t="str">
            <v>CUCCIOLI.FEM.</v>
          </cell>
        </row>
        <row r="49">
          <cell r="A49">
            <v>48</v>
          </cell>
          <cell r="E49" t="str">
            <v>CUCCIOLI.FEM.</v>
          </cell>
        </row>
        <row r="50">
          <cell r="A50">
            <v>49</v>
          </cell>
          <cell r="E50" t="str">
            <v>CUCCIOLI.FEM.</v>
          </cell>
        </row>
        <row r="51">
          <cell r="A51">
            <v>50</v>
          </cell>
          <cell r="E51" t="str">
            <v>CUCCIOLI.FEM.</v>
          </cell>
        </row>
        <row r="52">
          <cell r="A52">
            <v>51</v>
          </cell>
          <cell r="E52" t="str">
            <v>CUCCIOLI.FEM.</v>
          </cell>
        </row>
        <row r="53">
          <cell r="A53">
            <v>52</v>
          </cell>
          <cell r="E53" t="str">
            <v>CUCCIOLI.FEM.</v>
          </cell>
        </row>
        <row r="54">
          <cell r="A54">
            <v>53</v>
          </cell>
          <cell r="E54" t="str">
            <v>CUCCIOLI.FEM.</v>
          </cell>
        </row>
        <row r="55">
          <cell r="A55">
            <v>54</v>
          </cell>
          <cell r="E55" t="str">
            <v>CUCCIOLI.FEM.</v>
          </cell>
        </row>
        <row r="56">
          <cell r="A56">
            <v>55</v>
          </cell>
          <cell r="E56" t="str">
            <v>CUCCIOLI.FEM.</v>
          </cell>
        </row>
        <row r="57">
          <cell r="A57">
            <v>56</v>
          </cell>
          <cell r="E57" t="str">
            <v>CUCCIOLI.FEM.</v>
          </cell>
        </row>
        <row r="58">
          <cell r="A58">
            <v>57</v>
          </cell>
          <cell r="E58" t="str">
            <v>CUCCIOLI.FEM.</v>
          </cell>
        </row>
        <row r="59">
          <cell r="A59">
            <v>58</v>
          </cell>
          <cell r="E59" t="str">
            <v>CUCCIOLI.FEM.</v>
          </cell>
        </row>
        <row r="60">
          <cell r="A60">
            <v>59</v>
          </cell>
          <cell r="E60" t="str">
            <v>CUCCIOLI.FEM.</v>
          </cell>
        </row>
        <row r="61">
          <cell r="A61">
            <v>60</v>
          </cell>
          <cell r="E61" t="str">
            <v>CUCCIOLI.FEM.</v>
          </cell>
        </row>
        <row r="62">
          <cell r="E62" t="str">
            <v>CUCCIOLI.FEM.</v>
          </cell>
        </row>
        <row r="63">
          <cell r="E63" t="str">
            <v>CUCCIOLI.FEM.</v>
          </cell>
        </row>
        <row r="64">
          <cell r="E64" t="str">
            <v>CUCCIOLI.FEM.</v>
          </cell>
        </row>
        <row r="65">
          <cell r="E65" t="str">
            <v>CUCCIOLI.FEM.</v>
          </cell>
        </row>
        <row r="66">
          <cell r="E66" t="str">
            <v>CUCCIOLI.FEM.</v>
          </cell>
        </row>
        <row r="67">
          <cell r="E67" t="str">
            <v>CUCCIOLI.FEM.</v>
          </cell>
        </row>
      </sheetData>
      <sheetData sheetId="5">
        <row r="2">
          <cell r="A2">
            <v>1</v>
          </cell>
          <cell r="B2" t="str">
            <v>GIANOTTI</v>
          </cell>
          <cell r="C2" t="str">
            <v>GABRIELE</v>
          </cell>
          <cell r="D2">
            <v>2008</v>
          </cell>
          <cell r="E2" t="str">
            <v>ESORDIENTI.M.</v>
          </cell>
          <cell r="F2" t="str">
            <v>ROTALIANA</v>
          </cell>
        </row>
        <row r="3">
          <cell r="A3">
            <v>2</v>
          </cell>
          <cell r="B3" t="str">
            <v>ZENI</v>
          </cell>
          <cell r="C3" t="str">
            <v>GABRIELE</v>
          </cell>
          <cell r="D3">
            <v>2008</v>
          </cell>
          <cell r="E3" t="str">
            <v>ESORDIENTI.M.</v>
          </cell>
          <cell r="F3" t="str">
            <v>ROTALIANA</v>
          </cell>
        </row>
        <row r="4">
          <cell r="A4">
            <v>3</v>
          </cell>
          <cell r="B4" t="str">
            <v>ZULINI</v>
          </cell>
          <cell r="C4" t="str">
            <v>ANDREA</v>
          </cell>
          <cell r="D4">
            <v>2008</v>
          </cell>
          <cell r="E4" t="str">
            <v>ESORDIENTI.M.</v>
          </cell>
          <cell r="F4" t="str">
            <v>ROTALIANA</v>
          </cell>
        </row>
        <row r="5">
          <cell r="A5">
            <v>4</v>
          </cell>
          <cell r="B5" t="str">
            <v>OMETTO</v>
          </cell>
          <cell r="C5" t="str">
            <v>LUIGI</v>
          </cell>
          <cell r="D5">
            <v>2008</v>
          </cell>
          <cell r="E5" t="str">
            <v>ESORDIENTI.M.</v>
          </cell>
          <cell r="F5" t="str">
            <v>ROTALIANA</v>
          </cell>
        </row>
        <row r="6">
          <cell r="A6">
            <v>5</v>
          </cell>
          <cell r="B6" t="str">
            <v>MIORELLI</v>
          </cell>
          <cell r="C6" t="str">
            <v>SAMUELE</v>
          </cell>
          <cell r="D6">
            <v>2008</v>
          </cell>
          <cell r="E6" t="str">
            <v>ESORDIENTI.M.</v>
          </cell>
          <cell r="F6" t="str">
            <v>ROTALIANA</v>
          </cell>
        </row>
        <row r="7">
          <cell r="A7">
            <v>6</v>
          </cell>
          <cell r="B7" t="str">
            <v>SPRINGHETTI</v>
          </cell>
          <cell r="C7" t="str">
            <v>DIMITRI</v>
          </cell>
          <cell r="D7">
            <v>2008</v>
          </cell>
          <cell r="E7" t="str">
            <v>ESORDIENTI.M.</v>
          </cell>
          <cell r="F7" t="str">
            <v>FONDISTI</v>
          </cell>
        </row>
        <row r="8">
          <cell r="A8">
            <v>7</v>
          </cell>
          <cell r="B8" t="str">
            <v>BASTERI</v>
          </cell>
          <cell r="C8" t="str">
            <v>DIEGO</v>
          </cell>
          <cell r="D8">
            <v>2008</v>
          </cell>
          <cell r="E8" t="str">
            <v>ESORDIENTI.M.</v>
          </cell>
          <cell r="F8" t="str">
            <v>FONDISTI</v>
          </cell>
        </row>
        <row r="9">
          <cell r="A9">
            <v>8</v>
          </cell>
          <cell r="B9" t="str">
            <v>DAZ</v>
          </cell>
          <cell r="C9" t="str">
            <v>THOMAS</v>
          </cell>
          <cell r="D9">
            <v>2007</v>
          </cell>
          <cell r="E9" t="str">
            <v>ESORDIENTI.M.</v>
          </cell>
          <cell r="F9" t="str">
            <v>FONDISTI</v>
          </cell>
        </row>
        <row r="10">
          <cell r="A10">
            <v>9</v>
          </cell>
          <cell r="B10" t="str">
            <v>ENDRICI</v>
          </cell>
          <cell r="C10" t="str">
            <v>FABIANO</v>
          </cell>
          <cell r="D10">
            <v>2007</v>
          </cell>
          <cell r="E10" t="str">
            <v>ESORDIENTI.M.</v>
          </cell>
          <cell r="F10" t="str">
            <v>FONDISTI</v>
          </cell>
        </row>
        <row r="11">
          <cell r="A11">
            <v>10</v>
          </cell>
          <cell r="B11" t="str">
            <v>GRAZIADEI</v>
          </cell>
          <cell r="C11" t="str">
            <v>DAVIDE</v>
          </cell>
          <cell r="D11">
            <v>2008</v>
          </cell>
          <cell r="E11" t="str">
            <v>ESORDIENTI.M.</v>
          </cell>
          <cell r="F11" t="str">
            <v>FONDISTI</v>
          </cell>
        </row>
        <row r="12">
          <cell r="A12">
            <v>11</v>
          </cell>
          <cell r="B12" t="str">
            <v>MARINELLI</v>
          </cell>
          <cell r="C12" t="str">
            <v>MATTIA</v>
          </cell>
          <cell r="D12">
            <v>2007</v>
          </cell>
          <cell r="E12" t="str">
            <v>ESORDIENTI.M.</v>
          </cell>
          <cell r="F12" t="str">
            <v>FONDISTI</v>
          </cell>
        </row>
        <row r="13">
          <cell r="A13">
            <v>12</v>
          </cell>
          <cell r="B13" t="str">
            <v>SANTILLI</v>
          </cell>
          <cell r="C13" t="str">
            <v>ANDREA</v>
          </cell>
          <cell r="D13">
            <v>2008</v>
          </cell>
          <cell r="E13" t="str">
            <v>ESORDIENTI.M.</v>
          </cell>
          <cell r="F13" t="str">
            <v>ROMALLO RUNNING</v>
          </cell>
        </row>
        <row r="14">
          <cell r="A14">
            <v>13</v>
          </cell>
          <cell r="B14" t="str">
            <v>CORRA'</v>
          </cell>
          <cell r="C14" t="str">
            <v>FEDERICO</v>
          </cell>
          <cell r="D14">
            <v>2007</v>
          </cell>
          <cell r="E14" t="str">
            <v>ESORDIENTI.M.</v>
          </cell>
          <cell r="F14" t="str">
            <v>ROMALLO RUNNING</v>
          </cell>
        </row>
        <row r="15">
          <cell r="A15">
            <v>14</v>
          </cell>
          <cell r="B15" t="str">
            <v>MENGHINI</v>
          </cell>
          <cell r="C15" t="str">
            <v>MARCO</v>
          </cell>
          <cell r="D15">
            <v>2007</v>
          </cell>
          <cell r="E15" t="str">
            <v>ESORDIENTI.M.</v>
          </cell>
          <cell r="F15" t="str">
            <v>ROMALLO RUNNING</v>
          </cell>
        </row>
        <row r="16">
          <cell r="A16">
            <v>15</v>
          </cell>
          <cell r="B16" t="str">
            <v>TAIT</v>
          </cell>
          <cell r="C16" t="str">
            <v>GABRIELE</v>
          </cell>
          <cell r="D16">
            <v>2008</v>
          </cell>
          <cell r="E16" t="str">
            <v>ESORDIENTI.M.</v>
          </cell>
          <cell r="F16" t="str">
            <v>U.S. ROBUR</v>
          </cell>
        </row>
        <row r="17">
          <cell r="A17">
            <v>16</v>
          </cell>
          <cell r="B17" t="str">
            <v>ENDRIZZI</v>
          </cell>
          <cell r="C17" t="str">
            <v>MARCELLO</v>
          </cell>
          <cell r="D17">
            <v>2008</v>
          </cell>
          <cell r="E17" t="str">
            <v>ESORDIENTI.M.</v>
          </cell>
          <cell r="F17" t="str">
            <v>U.S. ROBUR</v>
          </cell>
        </row>
        <row r="18">
          <cell r="A18">
            <v>17</v>
          </cell>
          <cell r="B18" t="str">
            <v>ACETO</v>
          </cell>
          <cell r="C18" t="str">
            <v>ALESSIO</v>
          </cell>
          <cell r="D18">
            <v>2007</v>
          </cell>
          <cell r="E18" t="str">
            <v>ESORDIENTI.M.</v>
          </cell>
          <cell r="F18" t="str">
            <v>USAM BAITONA</v>
          </cell>
        </row>
        <row r="19">
          <cell r="A19">
            <v>18</v>
          </cell>
          <cell r="B19" t="str">
            <v>PRADE</v>
          </cell>
          <cell r="C19" t="str">
            <v>GABRIELE</v>
          </cell>
          <cell r="D19">
            <v>2007</v>
          </cell>
          <cell r="E19" t="str">
            <v>ESORDIENTI.M.</v>
          </cell>
          <cell r="F19" t="str">
            <v>USAM BAITONA</v>
          </cell>
        </row>
        <row r="20">
          <cell r="A20">
            <v>19</v>
          </cell>
          <cell r="B20" t="str">
            <v>FELLIN</v>
          </cell>
          <cell r="C20" t="str">
            <v>NICOLA</v>
          </cell>
          <cell r="D20">
            <v>2008</v>
          </cell>
          <cell r="E20" t="str">
            <v>ESORDIENTI.M.</v>
          </cell>
          <cell r="F20" t="str">
            <v>FONDISTI</v>
          </cell>
        </row>
        <row r="21">
          <cell r="A21">
            <v>20</v>
          </cell>
          <cell r="B21" t="str">
            <v>GIRARDI</v>
          </cell>
          <cell r="C21" t="str">
            <v>SIMONE</v>
          </cell>
          <cell r="D21">
            <v>2007</v>
          </cell>
          <cell r="E21" t="str">
            <v>ESORDIENTI.M.</v>
          </cell>
          <cell r="F21" t="str">
            <v>FONDISTI</v>
          </cell>
        </row>
        <row r="22">
          <cell r="A22">
            <v>21</v>
          </cell>
          <cell r="B22" t="str">
            <v>PRETI</v>
          </cell>
          <cell r="C22" t="str">
            <v>FRANCESCO</v>
          </cell>
          <cell r="D22">
            <v>2008</v>
          </cell>
          <cell r="E22" t="str">
            <v>ESORDIENTI.M.</v>
          </cell>
          <cell r="F22" t="str">
            <v>ADS MOLLARO</v>
          </cell>
        </row>
        <row r="23">
          <cell r="A23">
            <v>22</v>
          </cell>
          <cell r="B23" t="str">
            <v>CHINI</v>
          </cell>
          <cell r="C23" t="str">
            <v>SAMUELE</v>
          </cell>
          <cell r="D23">
            <v>2007</v>
          </cell>
          <cell r="E23" t="str">
            <v>ESORDIENTI.M.</v>
          </cell>
          <cell r="F23" t="str">
            <v>ADS MOLLARO</v>
          </cell>
        </row>
        <row r="24">
          <cell r="A24">
            <v>23</v>
          </cell>
          <cell r="B24" t="str">
            <v>CAROLLI</v>
          </cell>
          <cell r="C24" t="str">
            <v>SEBATIANO</v>
          </cell>
          <cell r="D24">
            <v>2008</v>
          </cell>
          <cell r="E24" t="str">
            <v>ESORDIENTI.M.</v>
          </cell>
          <cell r="F24" t="str">
            <v>ADS MOLLARO</v>
          </cell>
        </row>
        <row r="25">
          <cell r="A25">
            <v>24</v>
          </cell>
          <cell r="B25" t="str">
            <v>MENAPACE</v>
          </cell>
          <cell r="C25" t="str">
            <v>GIACOMO</v>
          </cell>
          <cell r="D25">
            <v>2008</v>
          </cell>
          <cell r="E25" t="str">
            <v>ESORDIENTI.M.</v>
          </cell>
          <cell r="F25" t="str">
            <v>ADS MOLLARO</v>
          </cell>
        </row>
        <row r="26">
          <cell r="A26">
            <v>25</v>
          </cell>
          <cell r="B26" t="str">
            <v>WIDMAN</v>
          </cell>
          <cell r="C26" t="str">
            <v>RAFFAELE</v>
          </cell>
          <cell r="D26">
            <v>2007</v>
          </cell>
          <cell r="E26" t="str">
            <v>ESORDIENTI.M.</v>
          </cell>
          <cell r="F26" t="str">
            <v>ADS MOLLARO</v>
          </cell>
        </row>
        <row r="27">
          <cell r="A27">
            <v>26</v>
          </cell>
          <cell r="B27" t="str">
            <v>INAMA</v>
          </cell>
          <cell r="C27" t="str">
            <v>ALESSANDRO</v>
          </cell>
          <cell r="D27">
            <v>2008</v>
          </cell>
          <cell r="E27" t="str">
            <v>ESORDIENTI.M.</v>
          </cell>
          <cell r="F27" t="str">
            <v>ADS MOLLARO</v>
          </cell>
        </row>
        <row r="28">
          <cell r="A28">
            <v>27</v>
          </cell>
          <cell r="B28" t="str">
            <v>GABARDI</v>
          </cell>
          <cell r="C28" t="str">
            <v>MANUELE</v>
          </cell>
          <cell r="D28">
            <v>2008</v>
          </cell>
          <cell r="E28" t="str">
            <v>ESORDIENTI.M.</v>
          </cell>
          <cell r="F28" t="str">
            <v>FONDISTI</v>
          </cell>
        </row>
        <row r="29">
          <cell r="A29">
            <v>28</v>
          </cell>
          <cell r="B29" t="str">
            <v>BERTAGNOLLI</v>
          </cell>
          <cell r="C29" t="str">
            <v>TOMMASO</v>
          </cell>
          <cell r="D29">
            <v>2007</v>
          </cell>
          <cell r="E29" t="str">
            <v>ESORDIENTI.M.</v>
          </cell>
          <cell r="F29" t="str">
            <v>ADS MOLLARO</v>
          </cell>
        </row>
        <row r="30">
          <cell r="A30">
            <v>29</v>
          </cell>
          <cell r="B30" t="str">
            <v>INAMA</v>
          </cell>
          <cell r="C30" t="str">
            <v>LORENZO</v>
          </cell>
          <cell r="D30">
            <v>2007</v>
          </cell>
          <cell r="E30" t="str">
            <v>ESORDIENTI.M.</v>
          </cell>
          <cell r="F30" t="str">
            <v>ADS MOLLARO</v>
          </cell>
        </row>
        <row r="31">
          <cell r="A31">
            <v>30</v>
          </cell>
          <cell r="B31" t="str">
            <v>BORZAGA</v>
          </cell>
          <cell r="C31" t="str">
            <v>KEVIN</v>
          </cell>
          <cell r="D31">
            <v>2007</v>
          </cell>
          <cell r="E31" t="str">
            <v>ESORDIENTI.M.</v>
          </cell>
          <cell r="F31" t="str">
            <v>FONDISTI</v>
          </cell>
        </row>
        <row r="32">
          <cell r="A32">
            <v>31</v>
          </cell>
          <cell r="B32" t="str">
            <v>BATTISTI</v>
          </cell>
          <cell r="C32" t="str">
            <v>MARTIN</v>
          </cell>
          <cell r="D32">
            <v>2008</v>
          </cell>
          <cell r="E32" t="str">
            <v>ESORDIENTI.M.</v>
          </cell>
          <cell r="F32" t="str">
            <v>FONDISTI</v>
          </cell>
        </row>
        <row r="33">
          <cell r="A33">
            <v>32</v>
          </cell>
          <cell r="B33" t="str">
            <v>MARINELLI</v>
          </cell>
          <cell r="C33" t="str">
            <v>RAYEN</v>
          </cell>
          <cell r="D33">
            <v>2008</v>
          </cell>
          <cell r="E33" t="str">
            <v>ESORDIENTI.M.</v>
          </cell>
          <cell r="F33" t="str">
            <v>FONDISTI</v>
          </cell>
        </row>
        <row r="34">
          <cell r="A34">
            <v>33</v>
          </cell>
          <cell r="B34" t="str">
            <v>FALAPPI</v>
          </cell>
          <cell r="C34" t="str">
            <v>MARTINO</v>
          </cell>
          <cell r="D34">
            <v>2008</v>
          </cell>
          <cell r="E34" t="str">
            <v>ESORDIENTI.M.</v>
          </cell>
          <cell r="F34" t="str">
            <v>ADS MOLLARO</v>
          </cell>
        </row>
        <row r="35">
          <cell r="A35">
            <v>34</v>
          </cell>
          <cell r="B35" t="str">
            <v>FRASNELLI</v>
          </cell>
          <cell r="C35" t="str">
            <v>DAVIDE</v>
          </cell>
          <cell r="D35">
            <v>2007</v>
          </cell>
          <cell r="E35" t="str">
            <v>ESORDIENTI.M.</v>
          </cell>
          <cell r="F35" t="str">
            <v>ADS MOLLARO</v>
          </cell>
        </row>
        <row r="36">
          <cell r="A36">
            <v>35</v>
          </cell>
          <cell r="B36" t="str">
            <v>PROFAIZER</v>
          </cell>
          <cell r="C36" t="str">
            <v>SAMUELE</v>
          </cell>
          <cell r="D36">
            <v>2007</v>
          </cell>
          <cell r="E36" t="str">
            <v>ESORDIENTI.M.</v>
          </cell>
          <cell r="F36" t="str">
            <v>FONDISTI</v>
          </cell>
        </row>
        <row r="37">
          <cell r="A37">
            <v>36</v>
          </cell>
          <cell r="B37" t="str">
            <v>ZUECH</v>
          </cell>
          <cell r="C37" t="str">
            <v>ALESSANDRO</v>
          </cell>
          <cell r="D37">
            <v>2007</v>
          </cell>
          <cell r="E37" t="str">
            <v>ESORDIENTI.M.</v>
          </cell>
          <cell r="F37" t="str">
            <v>ROMALLO RUNNING</v>
          </cell>
        </row>
        <row r="38">
          <cell r="A38">
            <v>37</v>
          </cell>
          <cell r="B38" t="str">
            <v>MARCELLA</v>
          </cell>
          <cell r="C38" t="str">
            <v>DAMIANO</v>
          </cell>
          <cell r="D38">
            <v>2007</v>
          </cell>
          <cell r="E38" t="str">
            <v>ESORDIENTI.M.</v>
          </cell>
          <cell r="F38" t="str">
            <v>USAM BAITONA</v>
          </cell>
        </row>
        <row r="39">
          <cell r="A39">
            <v>38</v>
          </cell>
          <cell r="B39" t="str">
            <v>JALAL</v>
          </cell>
          <cell r="C39" t="str">
            <v>KRIMAA</v>
          </cell>
          <cell r="D39">
            <v>2007</v>
          </cell>
          <cell r="E39" t="str">
            <v>ESORDIENTI.M.</v>
          </cell>
          <cell r="F39" t="str">
            <v>FONDISTI</v>
          </cell>
        </row>
        <row r="40">
          <cell r="A40">
            <v>39</v>
          </cell>
          <cell r="E40" t="str">
            <v>ESORDIENTI.M.</v>
          </cell>
        </row>
        <row r="41">
          <cell r="A41">
            <v>40</v>
          </cell>
          <cell r="E41" t="str">
            <v>ESORDIENTI.M.</v>
          </cell>
        </row>
        <row r="42">
          <cell r="A42">
            <v>41</v>
          </cell>
          <cell r="E42" t="str">
            <v>ESORDIENTI.M.</v>
          </cell>
        </row>
        <row r="43">
          <cell r="A43">
            <v>42</v>
          </cell>
          <cell r="E43" t="str">
            <v>ESORDIENTI.M.</v>
          </cell>
        </row>
        <row r="44">
          <cell r="A44">
            <v>43</v>
          </cell>
          <cell r="E44" t="str">
            <v>ESORDIENTI.M.</v>
          </cell>
        </row>
        <row r="45">
          <cell r="A45">
            <v>44</v>
          </cell>
          <cell r="E45" t="str">
            <v>ESORDIENTI.M.</v>
          </cell>
        </row>
        <row r="46">
          <cell r="A46">
            <v>45</v>
          </cell>
          <cell r="E46" t="str">
            <v>ESORDIENTI.M.</v>
          </cell>
        </row>
        <row r="47">
          <cell r="A47">
            <v>46</v>
          </cell>
          <cell r="E47" t="str">
            <v>ESORDIENTI.M.</v>
          </cell>
        </row>
        <row r="48">
          <cell r="A48">
            <v>47</v>
          </cell>
          <cell r="E48" t="str">
            <v>ESORDIENTI.M.</v>
          </cell>
        </row>
        <row r="49">
          <cell r="E49" t="str">
            <v>ESORDIENTI.M.</v>
          </cell>
        </row>
        <row r="50">
          <cell r="E50" t="str">
            <v>ESORDIENTI.M.</v>
          </cell>
        </row>
      </sheetData>
      <sheetData sheetId="6">
        <row r="2">
          <cell r="A2">
            <v>1</v>
          </cell>
          <cell r="B2" t="str">
            <v>TOMASI</v>
          </cell>
          <cell r="C2" t="str">
            <v>IRMA</v>
          </cell>
          <cell r="D2">
            <v>2008</v>
          </cell>
          <cell r="E2" t="str">
            <v>ESORDIENTI.F.</v>
          </cell>
          <cell r="F2" t="str">
            <v>ROTALIANA</v>
          </cell>
        </row>
        <row r="3">
          <cell r="A3">
            <v>2</v>
          </cell>
          <cell r="B3" t="str">
            <v>STELLA</v>
          </cell>
          <cell r="C3" t="str">
            <v>ALICE</v>
          </cell>
          <cell r="D3">
            <v>2008</v>
          </cell>
          <cell r="E3" t="str">
            <v>ESORDIENTI.F.</v>
          </cell>
          <cell r="F3" t="str">
            <v>ROTALIANA</v>
          </cell>
        </row>
        <row r="4">
          <cell r="A4">
            <v>3</v>
          </cell>
          <cell r="B4" t="str">
            <v>PODA</v>
          </cell>
          <cell r="C4" t="str">
            <v>SARA</v>
          </cell>
          <cell r="D4">
            <v>2007</v>
          </cell>
          <cell r="E4" t="str">
            <v>ESORDIENTI.F.</v>
          </cell>
          <cell r="F4" t="str">
            <v>ROTALIANA</v>
          </cell>
        </row>
        <row r="5">
          <cell r="A5">
            <v>4</v>
          </cell>
          <cell r="B5" t="str">
            <v>KERSCHBAUMER</v>
          </cell>
          <cell r="C5" t="str">
            <v>AURORA</v>
          </cell>
          <cell r="D5">
            <v>2007</v>
          </cell>
          <cell r="E5" t="str">
            <v>ESORDIENTI.F.</v>
          </cell>
          <cell r="F5" t="str">
            <v>ROTALIANA</v>
          </cell>
        </row>
        <row r="6">
          <cell r="A6">
            <v>5</v>
          </cell>
          <cell r="B6" t="str">
            <v>BATTISTI</v>
          </cell>
          <cell r="C6" t="str">
            <v>ASIA</v>
          </cell>
          <cell r="D6">
            <v>2007</v>
          </cell>
          <cell r="E6" t="str">
            <v>ESORDIENTI.F.</v>
          </cell>
          <cell r="F6" t="str">
            <v>FONDISTI</v>
          </cell>
        </row>
        <row r="7">
          <cell r="A7">
            <v>6</v>
          </cell>
          <cell r="B7" t="str">
            <v>ZANI</v>
          </cell>
          <cell r="C7" t="str">
            <v>ILARIA</v>
          </cell>
          <cell r="D7">
            <v>2008</v>
          </cell>
          <cell r="E7" t="str">
            <v>ESORDIENTI.F.</v>
          </cell>
          <cell r="F7" t="str">
            <v>FONDISTI</v>
          </cell>
        </row>
        <row r="8">
          <cell r="A8">
            <v>7</v>
          </cell>
          <cell r="B8" t="str">
            <v>TORRESANI</v>
          </cell>
          <cell r="C8" t="str">
            <v>SARA</v>
          </cell>
          <cell r="D8">
            <v>2008</v>
          </cell>
          <cell r="E8" t="str">
            <v>ESORDIENTI.F.</v>
          </cell>
          <cell r="F8" t="str">
            <v>ROMALLO RUNNING</v>
          </cell>
        </row>
        <row r="9">
          <cell r="A9">
            <v>8</v>
          </cell>
          <cell r="B9" t="str">
            <v>PATERNOSTER</v>
          </cell>
          <cell r="C9" t="str">
            <v>IDA</v>
          </cell>
          <cell r="D9">
            <v>2007</v>
          </cell>
          <cell r="E9" t="str">
            <v>ESORDIENTI.F.</v>
          </cell>
          <cell r="F9" t="str">
            <v>ROMALLO RUNNING</v>
          </cell>
        </row>
        <row r="10">
          <cell r="A10">
            <v>9</v>
          </cell>
          <cell r="B10" t="str">
            <v>PICHLER</v>
          </cell>
          <cell r="C10" t="str">
            <v>AURORA</v>
          </cell>
          <cell r="D10">
            <v>2007</v>
          </cell>
          <cell r="E10" t="str">
            <v>ESORDIENTI.F.</v>
          </cell>
          <cell r="F10" t="str">
            <v>ROMALLO RUNNING</v>
          </cell>
        </row>
        <row r="11">
          <cell r="A11">
            <v>10</v>
          </cell>
          <cell r="B11" t="str">
            <v>TOMSA</v>
          </cell>
          <cell r="C11" t="str">
            <v>ILINA</v>
          </cell>
          <cell r="D11">
            <v>2007</v>
          </cell>
          <cell r="E11" t="str">
            <v>ESORDIENTI.F.</v>
          </cell>
          <cell r="F11" t="str">
            <v>ROMALLO RUNNING</v>
          </cell>
        </row>
        <row r="12">
          <cell r="A12">
            <v>11</v>
          </cell>
          <cell r="B12" t="str">
            <v>GRANDI</v>
          </cell>
          <cell r="C12" t="str">
            <v>CLARA</v>
          </cell>
          <cell r="D12">
            <v>2007</v>
          </cell>
          <cell r="E12" t="str">
            <v>ESORDIENTI.F.</v>
          </cell>
          <cell r="F12" t="str">
            <v>U.S. ROBUR</v>
          </cell>
        </row>
        <row r="13">
          <cell r="A13">
            <v>12</v>
          </cell>
          <cell r="B13" t="str">
            <v>BRUSAFERRI</v>
          </cell>
          <cell r="C13" t="str">
            <v>LISA</v>
          </cell>
          <cell r="D13">
            <v>2007</v>
          </cell>
          <cell r="E13" t="str">
            <v>ESORDIENTI.F.</v>
          </cell>
          <cell r="F13" t="str">
            <v>USAM BAITONA</v>
          </cell>
        </row>
        <row r="14">
          <cell r="A14">
            <v>13</v>
          </cell>
          <cell r="B14" t="str">
            <v>CATTANI</v>
          </cell>
          <cell r="C14" t="str">
            <v>NICOL</v>
          </cell>
          <cell r="D14">
            <v>2007</v>
          </cell>
          <cell r="E14" t="str">
            <v>ESORDIENTI.F.</v>
          </cell>
          <cell r="F14" t="str">
            <v>USAM BAITONA</v>
          </cell>
        </row>
        <row r="15">
          <cell r="A15">
            <v>14</v>
          </cell>
          <cell r="B15" t="str">
            <v>FLABBI</v>
          </cell>
          <cell r="C15" t="str">
            <v>DALILA</v>
          </cell>
          <cell r="D15">
            <v>2007</v>
          </cell>
          <cell r="E15" t="str">
            <v>ESORDIENTI.F.</v>
          </cell>
          <cell r="F15" t="str">
            <v>USAM BAITONA</v>
          </cell>
        </row>
        <row r="16">
          <cell r="A16">
            <v>15</v>
          </cell>
          <cell r="B16" t="str">
            <v>BENEDETTI</v>
          </cell>
          <cell r="C16" t="str">
            <v>MELISSA</v>
          </cell>
          <cell r="D16">
            <v>2008</v>
          </cell>
          <cell r="E16" t="str">
            <v>ESORDIENTI.F.</v>
          </cell>
          <cell r="F16" t="str">
            <v>USAM BAITONA</v>
          </cell>
        </row>
        <row r="17">
          <cell r="A17">
            <v>16</v>
          </cell>
          <cell r="B17" t="str">
            <v>ANGELI</v>
          </cell>
          <cell r="C17" t="str">
            <v>DESIRE'</v>
          </cell>
          <cell r="D17">
            <v>2007</v>
          </cell>
          <cell r="E17" t="str">
            <v>ESORDIENTI.F.</v>
          </cell>
          <cell r="F17" t="str">
            <v>USAM BAITONA</v>
          </cell>
        </row>
        <row r="18">
          <cell r="A18">
            <v>17</v>
          </cell>
          <cell r="B18" t="str">
            <v>LARCHER</v>
          </cell>
          <cell r="C18" t="str">
            <v>SERENA</v>
          </cell>
          <cell r="D18">
            <v>2008</v>
          </cell>
          <cell r="E18" t="str">
            <v>ESORDIENTI.F.</v>
          </cell>
          <cell r="F18" t="str">
            <v>FONDISTI</v>
          </cell>
        </row>
        <row r="19">
          <cell r="A19">
            <v>18</v>
          </cell>
          <cell r="B19" t="str">
            <v>ODORIZZI</v>
          </cell>
          <cell r="C19" t="str">
            <v>EMILY</v>
          </cell>
          <cell r="D19">
            <v>2007</v>
          </cell>
          <cell r="E19" t="str">
            <v>ESORDIENTI.F.</v>
          </cell>
          <cell r="F19" t="str">
            <v>ADS MOLLARO</v>
          </cell>
        </row>
        <row r="20">
          <cell r="A20">
            <v>19</v>
          </cell>
          <cell r="B20" t="str">
            <v>MARINCAT</v>
          </cell>
          <cell r="C20" t="str">
            <v>SPERANTA</v>
          </cell>
          <cell r="D20">
            <v>2007</v>
          </cell>
          <cell r="E20" t="str">
            <v>ESORDIENTI.F.</v>
          </cell>
          <cell r="F20" t="str">
            <v>ADS MOLLARO</v>
          </cell>
        </row>
        <row r="21">
          <cell r="A21">
            <v>20</v>
          </cell>
          <cell r="B21" t="str">
            <v>COVI</v>
          </cell>
          <cell r="C21" t="str">
            <v>GIOVANNA</v>
          </cell>
          <cell r="D21">
            <v>2007</v>
          </cell>
          <cell r="E21" t="str">
            <v>ESORDIENTI.F.</v>
          </cell>
          <cell r="F21" t="str">
            <v>FONDISTI</v>
          </cell>
        </row>
        <row r="22">
          <cell r="A22">
            <v>21</v>
          </cell>
          <cell r="B22" t="str">
            <v>ZACCHINO</v>
          </cell>
          <cell r="C22" t="str">
            <v>ISABEL</v>
          </cell>
          <cell r="D22">
            <v>2008</v>
          </cell>
          <cell r="E22" t="str">
            <v>ESORDIENTI.F.</v>
          </cell>
          <cell r="F22" t="str">
            <v>ADS MOLLARO</v>
          </cell>
        </row>
        <row r="23">
          <cell r="A23">
            <v>22</v>
          </cell>
          <cell r="B23" t="str">
            <v>TAIT</v>
          </cell>
          <cell r="C23" t="str">
            <v>STELLA</v>
          </cell>
          <cell r="D23">
            <v>2007</v>
          </cell>
          <cell r="E23" t="str">
            <v>ESORDIENTI.F.</v>
          </cell>
          <cell r="F23" t="str">
            <v>USAM BAITONA</v>
          </cell>
        </row>
        <row r="24">
          <cell r="A24">
            <v>23</v>
          </cell>
          <cell r="B24" t="str">
            <v>SPAGNOLLI</v>
          </cell>
          <cell r="C24" t="str">
            <v>MARGHERITA</v>
          </cell>
          <cell r="D24">
            <v>2007</v>
          </cell>
          <cell r="E24" t="str">
            <v>ESORDIENTI.F.</v>
          </cell>
          <cell r="F24" t="str">
            <v>U.S. ROBUR</v>
          </cell>
        </row>
        <row r="25">
          <cell r="A25">
            <v>24</v>
          </cell>
          <cell r="B25" t="str">
            <v>GROSSI</v>
          </cell>
          <cell r="C25" t="str">
            <v>MARGHERITA</v>
          </cell>
          <cell r="D25">
            <v>2007</v>
          </cell>
          <cell r="E25" t="str">
            <v>ESORDIENTI.F.</v>
          </cell>
          <cell r="F25" t="str">
            <v>FONDISTI</v>
          </cell>
        </row>
        <row r="26">
          <cell r="A26">
            <v>25</v>
          </cell>
          <cell r="B26" t="str">
            <v>ZUCAL</v>
          </cell>
          <cell r="C26" t="str">
            <v>NADIA</v>
          </cell>
          <cell r="D26">
            <v>2008</v>
          </cell>
          <cell r="E26" t="str">
            <v>ESORDIENTI.F.</v>
          </cell>
          <cell r="F26" t="str">
            <v>FONDISTI</v>
          </cell>
        </row>
        <row r="27">
          <cell r="A27">
            <v>26</v>
          </cell>
          <cell r="B27" t="str">
            <v>BERTOLUZZA</v>
          </cell>
          <cell r="C27" t="str">
            <v>ALICE</v>
          </cell>
          <cell r="D27">
            <v>2008</v>
          </cell>
          <cell r="E27" t="str">
            <v>ESORDIENTI.F.</v>
          </cell>
          <cell r="F27" t="str">
            <v>USAM BAITONA</v>
          </cell>
        </row>
        <row r="28">
          <cell r="A28">
            <v>27</v>
          </cell>
          <cell r="B28" t="str">
            <v>FATIH</v>
          </cell>
          <cell r="C28" t="str">
            <v>JASMINE</v>
          </cell>
          <cell r="D28">
            <v>2008</v>
          </cell>
          <cell r="E28" t="str">
            <v>ESORDIENTI.F.</v>
          </cell>
          <cell r="F28" t="str">
            <v>ROTALIANA</v>
          </cell>
        </row>
        <row r="29">
          <cell r="A29">
            <v>28</v>
          </cell>
          <cell r="B29" t="str">
            <v>TURRINI</v>
          </cell>
          <cell r="C29" t="str">
            <v>MADDALENA</v>
          </cell>
          <cell r="D29">
            <v>2007</v>
          </cell>
          <cell r="E29" t="str">
            <v>ESORDIENTI.F.</v>
          </cell>
          <cell r="F29" t="str">
            <v>USAM BAITONA</v>
          </cell>
        </row>
        <row r="30">
          <cell r="A30">
            <v>29</v>
          </cell>
          <cell r="B30" t="str">
            <v>TURRI</v>
          </cell>
          <cell r="C30" t="str">
            <v>MELISSA</v>
          </cell>
          <cell r="D30">
            <v>2008</v>
          </cell>
          <cell r="E30" t="str">
            <v>ESORDIENTI.F.</v>
          </cell>
          <cell r="F30" t="str">
            <v>USAM BAITONA</v>
          </cell>
        </row>
        <row r="31">
          <cell r="A31">
            <v>30</v>
          </cell>
          <cell r="B31" t="str">
            <v>CHINI</v>
          </cell>
          <cell r="C31" t="str">
            <v>MADDALENA</v>
          </cell>
          <cell r="D31">
            <v>2008</v>
          </cell>
          <cell r="E31" t="str">
            <v>ESORDIENTI.F.</v>
          </cell>
          <cell r="F31" t="str">
            <v>ADS MOLLARO</v>
          </cell>
        </row>
        <row r="32">
          <cell r="A32">
            <v>31</v>
          </cell>
          <cell r="E32" t="str">
            <v>ESORDIENTI.F.</v>
          </cell>
        </row>
        <row r="33">
          <cell r="A33">
            <v>32</v>
          </cell>
          <cell r="E33" t="str">
            <v>ESORDIENTI.F.</v>
          </cell>
        </row>
        <row r="34">
          <cell r="A34">
            <v>33</v>
          </cell>
          <cell r="E34" t="str">
            <v>ESORDIENTI.F.</v>
          </cell>
        </row>
        <row r="35">
          <cell r="A35">
            <v>34</v>
          </cell>
          <cell r="E35" t="str">
            <v>ESORDIENTI.F.</v>
          </cell>
        </row>
        <row r="36">
          <cell r="A36">
            <v>35</v>
          </cell>
          <cell r="E36" t="str">
            <v>ESORDIENTI.F.</v>
          </cell>
        </row>
        <row r="37">
          <cell r="A37">
            <v>36</v>
          </cell>
          <cell r="E37" t="str">
            <v>ESORDIENTI.F.</v>
          </cell>
        </row>
        <row r="38">
          <cell r="A38">
            <v>37</v>
          </cell>
          <cell r="E38" t="str">
            <v>ESORDIENTI.F.</v>
          </cell>
        </row>
        <row r="39">
          <cell r="A39">
            <v>38</v>
          </cell>
          <cell r="E39" t="str">
            <v>ESORDIENTI.F.</v>
          </cell>
        </row>
        <row r="40">
          <cell r="A40">
            <v>39</v>
          </cell>
          <cell r="E40" t="str">
            <v>ESORDIENTI.F.</v>
          </cell>
        </row>
        <row r="41">
          <cell r="A41">
            <v>40</v>
          </cell>
          <cell r="E41" t="str">
            <v>ESORDIENTI.F.</v>
          </cell>
        </row>
        <row r="42">
          <cell r="A42">
            <v>41</v>
          </cell>
          <cell r="E42" t="str">
            <v>ESORDIENTI.F.</v>
          </cell>
        </row>
        <row r="43">
          <cell r="A43">
            <v>42</v>
          </cell>
          <cell r="E43" t="str">
            <v>ESORDIENTI.F.</v>
          </cell>
        </row>
        <row r="44">
          <cell r="A44">
            <v>43</v>
          </cell>
          <cell r="E44" t="str">
            <v>ESORDIENTI.F.</v>
          </cell>
        </row>
        <row r="45">
          <cell r="A45">
            <v>44</v>
          </cell>
          <cell r="E45" t="str">
            <v>ESORDIENTI.F.</v>
          </cell>
        </row>
        <row r="46">
          <cell r="A46">
            <v>45</v>
          </cell>
          <cell r="E46" t="str">
            <v>ESORDIENTI.F.</v>
          </cell>
        </row>
        <row r="47">
          <cell r="A47">
            <v>46</v>
          </cell>
          <cell r="E47" t="str">
            <v>ESORDIENTI.F.</v>
          </cell>
        </row>
        <row r="48">
          <cell r="A48">
            <v>47</v>
          </cell>
          <cell r="E48" t="str">
            <v>ESORDIENTI.F.</v>
          </cell>
        </row>
        <row r="49">
          <cell r="A49">
            <v>48</v>
          </cell>
          <cell r="E49" t="str">
            <v>ESORDIENTI.F.</v>
          </cell>
        </row>
        <row r="50">
          <cell r="E50" t="str">
            <v>ESORDIENTI.F.</v>
          </cell>
        </row>
      </sheetData>
      <sheetData sheetId="7">
        <row r="2">
          <cell r="A2">
            <v>1</v>
          </cell>
          <cell r="B2" t="str">
            <v>VAROTTO</v>
          </cell>
          <cell r="C2" t="str">
            <v>MICHAEL</v>
          </cell>
          <cell r="D2">
            <v>2006</v>
          </cell>
          <cell r="E2" t="str">
            <v>RAGAZZI</v>
          </cell>
          <cell r="F2" t="str">
            <v>ROTALIANA</v>
          </cell>
        </row>
        <row r="3">
          <cell r="A3">
            <v>2</v>
          </cell>
          <cell r="B3" t="str">
            <v>MARTINATTI</v>
          </cell>
          <cell r="C3" t="str">
            <v>JAISON</v>
          </cell>
          <cell r="D3">
            <v>2006</v>
          </cell>
          <cell r="E3" t="str">
            <v>RAGAZZI</v>
          </cell>
          <cell r="F3" t="str">
            <v>ROTALIANA</v>
          </cell>
        </row>
        <row r="4">
          <cell r="A4">
            <v>3</v>
          </cell>
          <cell r="B4" t="str">
            <v>MONTI</v>
          </cell>
          <cell r="C4" t="str">
            <v>ANDREA</v>
          </cell>
          <cell r="D4">
            <v>2005</v>
          </cell>
          <cell r="E4" t="str">
            <v>RAGAZZI</v>
          </cell>
          <cell r="F4" t="str">
            <v>ROTALIANA</v>
          </cell>
        </row>
        <row r="5">
          <cell r="A5">
            <v>4</v>
          </cell>
          <cell r="B5" t="str">
            <v>REMONDINI</v>
          </cell>
          <cell r="C5" t="str">
            <v>SILVIO</v>
          </cell>
          <cell r="D5">
            <v>2005</v>
          </cell>
          <cell r="E5" t="str">
            <v>RAGAZZI</v>
          </cell>
          <cell r="F5" t="str">
            <v>ROTALIANA</v>
          </cell>
        </row>
        <row r="6">
          <cell r="A6">
            <v>5</v>
          </cell>
          <cell r="B6" t="str">
            <v>BRESCIA</v>
          </cell>
          <cell r="C6" t="str">
            <v>GASPARE</v>
          </cell>
          <cell r="D6">
            <v>2005</v>
          </cell>
          <cell r="E6" t="str">
            <v>RAGAZZI</v>
          </cell>
          <cell r="F6" t="str">
            <v>ROTALIANA</v>
          </cell>
        </row>
        <row r="7">
          <cell r="A7">
            <v>6</v>
          </cell>
          <cell r="B7" t="str">
            <v>BATTISTI</v>
          </cell>
          <cell r="C7" t="str">
            <v>MATTEO</v>
          </cell>
          <cell r="D7">
            <v>2005</v>
          </cell>
          <cell r="E7" t="str">
            <v>RAGAZZI</v>
          </cell>
          <cell r="F7" t="str">
            <v>FONDISTI</v>
          </cell>
        </row>
        <row r="8">
          <cell r="A8">
            <v>7</v>
          </cell>
          <cell r="B8" t="str">
            <v>BASTERI</v>
          </cell>
          <cell r="C8" t="str">
            <v>DAMIANO</v>
          </cell>
          <cell r="D8">
            <v>2005</v>
          </cell>
          <cell r="E8" t="str">
            <v>RAGAZZI</v>
          </cell>
          <cell r="F8" t="str">
            <v>FONDISTI</v>
          </cell>
        </row>
        <row r="9">
          <cell r="A9">
            <v>8</v>
          </cell>
          <cell r="B9" t="str">
            <v>BASTERI</v>
          </cell>
          <cell r="C9" t="str">
            <v>GIANLUCA</v>
          </cell>
          <cell r="D9">
            <v>2006</v>
          </cell>
          <cell r="E9" t="str">
            <v>RAGAZZI</v>
          </cell>
          <cell r="F9" t="str">
            <v>FONDISTI</v>
          </cell>
        </row>
        <row r="10">
          <cell r="A10">
            <v>9</v>
          </cell>
          <cell r="B10" t="str">
            <v>SANDRI</v>
          </cell>
          <cell r="C10" t="str">
            <v>ANDREA</v>
          </cell>
          <cell r="D10">
            <v>2005</v>
          </cell>
          <cell r="E10" t="str">
            <v>RAGAZZI</v>
          </cell>
          <cell r="F10" t="str">
            <v>FONDISTI</v>
          </cell>
        </row>
        <row r="11">
          <cell r="A11">
            <v>10</v>
          </cell>
          <cell r="B11" t="str">
            <v>CORRA'</v>
          </cell>
          <cell r="C11" t="str">
            <v>MIRKO</v>
          </cell>
          <cell r="D11">
            <v>2006</v>
          </cell>
          <cell r="E11" t="str">
            <v>RAGAZZI</v>
          </cell>
          <cell r="F11" t="str">
            <v>ROMALLO RUNNING</v>
          </cell>
        </row>
        <row r="12">
          <cell r="A12">
            <v>11</v>
          </cell>
          <cell r="B12" t="str">
            <v>GRANDI</v>
          </cell>
          <cell r="C12" t="str">
            <v>NICOLA</v>
          </cell>
          <cell r="D12">
            <v>2006</v>
          </cell>
          <cell r="E12" t="str">
            <v>RAGAZZI</v>
          </cell>
          <cell r="F12" t="str">
            <v>U.S. ROBUR</v>
          </cell>
        </row>
        <row r="13">
          <cell r="A13">
            <v>12</v>
          </cell>
          <cell r="B13" t="str">
            <v>FORTAREL</v>
          </cell>
          <cell r="C13" t="str">
            <v>GIANLUCA</v>
          </cell>
          <cell r="D13">
            <v>2006</v>
          </cell>
          <cell r="E13" t="str">
            <v>RAGAZZI</v>
          </cell>
          <cell r="F13" t="str">
            <v>U.S. ROBUR</v>
          </cell>
        </row>
        <row r="14">
          <cell r="A14">
            <v>13</v>
          </cell>
          <cell r="B14" t="str">
            <v>GIOVANNINI</v>
          </cell>
          <cell r="C14" t="str">
            <v>RICCARDO</v>
          </cell>
          <cell r="D14">
            <v>2006</v>
          </cell>
          <cell r="E14" t="str">
            <v>RAGAZZI</v>
          </cell>
          <cell r="F14" t="str">
            <v>U.S. ROBUR</v>
          </cell>
        </row>
        <row r="15">
          <cell r="A15">
            <v>14</v>
          </cell>
          <cell r="B15" t="str">
            <v>FACCI</v>
          </cell>
          <cell r="C15" t="str">
            <v>PIETRO</v>
          </cell>
          <cell r="D15">
            <v>2005</v>
          </cell>
          <cell r="E15" t="str">
            <v>RAGAZZI</v>
          </cell>
          <cell r="F15" t="str">
            <v>USAM BAITONA</v>
          </cell>
        </row>
        <row r="16">
          <cell r="A16">
            <v>15</v>
          </cell>
          <cell r="B16" t="str">
            <v>ZORZI</v>
          </cell>
          <cell r="C16" t="str">
            <v>SAMUELE</v>
          </cell>
          <cell r="D16">
            <v>2005</v>
          </cell>
          <cell r="E16" t="str">
            <v>RAGAZZI</v>
          </cell>
          <cell r="F16" t="str">
            <v>USAM BAITONA</v>
          </cell>
        </row>
        <row r="17">
          <cell r="A17">
            <v>16</v>
          </cell>
          <cell r="B17" t="str">
            <v>CAPOVILLA</v>
          </cell>
          <cell r="C17" t="str">
            <v>MATTEO</v>
          </cell>
          <cell r="D17">
            <v>2006</v>
          </cell>
          <cell r="E17" t="str">
            <v>RAGAZZI</v>
          </cell>
          <cell r="F17" t="str">
            <v>USAM BAITONA</v>
          </cell>
        </row>
        <row r="18">
          <cell r="A18">
            <v>17</v>
          </cell>
          <cell r="B18" t="str">
            <v>BASSI</v>
          </cell>
          <cell r="C18" t="str">
            <v>ALESSIO</v>
          </cell>
          <cell r="D18">
            <v>2006</v>
          </cell>
          <cell r="E18" t="str">
            <v>RAGAZZI</v>
          </cell>
          <cell r="F18" t="str">
            <v>FONDISTI</v>
          </cell>
        </row>
        <row r="19">
          <cell r="A19">
            <v>18</v>
          </cell>
          <cell r="B19" t="str">
            <v>ENDRIZZI</v>
          </cell>
          <cell r="C19" t="str">
            <v>TOMMASO</v>
          </cell>
          <cell r="D19">
            <v>2006</v>
          </cell>
          <cell r="E19" t="str">
            <v>RAGAZZI</v>
          </cell>
          <cell r="F19" t="str">
            <v>FONDISTI</v>
          </cell>
        </row>
        <row r="20">
          <cell r="A20">
            <v>19</v>
          </cell>
          <cell r="B20" t="str">
            <v xml:space="preserve">SICHER </v>
          </cell>
          <cell r="C20" t="str">
            <v>DIEGO</v>
          </cell>
          <cell r="D20">
            <v>2006</v>
          </cell>
          <cell r="E20" t="str">
            <v>RAGAZZI</v>
          </cell>
          <cell r="F20" t="str">
            <v>ADS MOLLARO</v>
          </cell>
        </row>
        <row r="21">
          <cell r="A21">
            <v>20</v>
          </cell>
          <cell r="B21" t="str">
            <v>BERTAGNOLLI</v>
          </cell>
          <cell r="C21" t="str">
            <v>DAN</v>
          </cell>
          <cell r="D21">
            <v>2006</v>
          </cell>
          <cell r="E21" t="str">
            <v>RAGAZZI</v>
          </cell>
          <cell r="F21" t="str">
            <v>FONDISTI</v>
          </cell>
        </row>
        <row r="22">
          <cell r="A22">
            <v>21</v>
          </cell>
          <cell r="B22" t="str">
            <v>LORENZONI</v>
          </cell>
          <cell r="C22" t="str">
            <v>ANDREA</v>
          </cell>
          <cell r="D22">
            <v>2005</v>
          </cell>
          <cell r="E22" t="str">
            <v>RAGAZZI</v>
          </cell>
          <cell r="F22" t="str">
            <v>FONDISTI</v>
          </cell>
        </row>
        <row r="23">
          <cell r="A23">
            <v>22</v>
          </cell>
          <cell r="B23" t="str">
            <v>MARTINELLI</v>
          </cell>
          <cell r="C23" t="str">
            <v>OMAR</v>
          </cell>
          <cell r="D23">
            <v>2006</v>
          </cell>
          <cell r="E23" t="str">
            <v>RAGAZZI</v>
          </cell>
          <cell r="F23" t="str">
            <v>FONDISTI</v>
          </cell>
        </row>
        <row r="24">
          <cell r="A24">
            <v>23</v>
          </cell>
          <cell r="B24" t="str">
            <v>GASPERETTI</v>
          </cell>
          <cell r="C24" t="str">
            <v>PIETRO</v>
          </cell>
          <cell r="D24">
            <v>2005</v>
          </cell>
          <cell r="E24" t="str">
            <v>RAGAZZI</v>
          </cell>
          <cell r="F24" t="str">
            <v>FONDISTI</v>
          </cell>
        </row>
        <row r="25">
          <cell r="A25">
            <v>24</v>
          </cell>
          <cell r="B25" t="str">
            <v>AGUILAR TORRES</v>
          </cell>
          <cell r="C25" t="str">
            <v>GIANMARCO</v>
          </cell>
          <cell r="D25">
            <v>2006</v>
          </cell>
          <cell r="E25" t="str">
            <v>RAGAZZI</v>
          </cell>
          <cell r="F25" t="str">
            <v>FONDISTI</v>
          </cell>
        </row>
        <row r="26">
          <cell r="A26">
            <v>25</v>
          </cell>
          <cell r="B26" t="str">
            <v>TURRINI</v>
          </cell>
          <cell r="C26" t="str">
            <v>GIANLUCA</v>
          </cell>
          <cell r="D26">
            <v>2005</v>
          </cell>
          <cell r="E26" t="str">
            <v>RAGAZZI</v>
          </cell>
          <cell r="F26" t="str">
            <v>USAM BAITONA</v>
          </cell>
        </row>
        <row r="27">
          <cell r="A27">
            <v>26</v>
          </cell>
          <cell r="E27" t="str">
            <v>RAGAZZI</v>
          </cell>
        </row>
        <row r="28">
          <cell r="A28">
            <v>27</v>
          </cell>
          <cell r="E28" t="str">
            <v>RAGAZZI</v>
          </cell>
        </row>
        <row r="29">
          <cell r="E29" t="str">
            <v>RAGAZZI</v>
          </cell>
        </row>
        <row r="30">
          <cell r="E30" t="str">
            <v>RAGAZZI</v>
          </cell>
        </row>
        <row r="31">
          <cell r="E31" t="str">
            <v>RAGAZZI</v>
          </cell>
        </row>
        <row r="32">
          <cell r="E32" t="str">
            <v>RAGAZZI</v>
          </cell>
        </row>
        <row r="33">
          <cell r="E33" t="str">
            <v>RAGAZZI</v>
          </cell>
        </row>
        <row r="34">
          <cell r="E34" t="str">
            <v>RAGAZZI</v>
          </cell>
        </row>
        <row r="35">
          <cell r="E35" t="str">
            <v>RAGAZZI</v>
          </cell>
        </row>
        <row r="36">
          <cell r="E36" t="str">
            <v>RAGAZZI</v>
          </cell>
        </row>
        <row r="37">
          <cell r="E37" t="str">
            <v>RAGAZZI</v>
          </cell>
        </row>
        <row r="38">
          <cell r="E38" t="str">
            <v>RAGAZZI</v>
          </cell>
        </row>
        <row r="39">
          <cell r="E39" t="str">
            <v>RAGAZZI</v>
          </cell>
        </row>
        <row r="40">
          <cell r="E40" t="str">
            <v>RAGAZZI</v>
          </cell>
        </row>
        <row r="41">
          <cell r="E41" t="str">
            <v>RAGAZZI</v>
          </cell>
        </row>
        <row r="42">
          <cell r="E42" t="str">
            <v>RAGAZZI</v>
          </cell>
        </row>
        <row r="43">
          <cell r="E43" t="str">
            <v>RAGAZZI</v>
          </cell>
        </row>
        <row r="44">
          <cell r="E44" t="str">
            <v>RAGAZZI</v>
          </cell>
        </row>
        <row r="45">
          <cell r="E45" t="str">
            <v>RAGAZZI</v>
          </cell>
        </row>
        <row r="46">
          <cell r="E46" t="str">
            <v>RAGAZZI</v>
          </cell>
        </row>
        <row r="47">
          <cell r="E47" t="str">
            <v>RAGAZZI</v>
          </cell>
        </row>
        <row r="48">
          <cell r="E48" t="str">
            <v>RAGAZZI</v>
          </cell>
        </row>
        <row r="49">
          <cell r="E49" t="str">
            <v>RAGAZZI</v>
          </cell>
        </row>
        <row r="50">
          <cell r="E50" t="str">
            <v>RAGAZZI</v>
          </cell>
        </row>
      </sheetData>
      <sheetData sheetId="8">
        <row r="2">
          <cell r="A2">
            <v>1</v>
          </cell>
          <cell r="B2" t="str">
            <v>PELLEGRINI</v>
          </cell>
          <cell r="C2" t="str">
            <v>TERESA</v>
          </cell>
          <cell r="D2">
            <v>2006</v>
          </cell>
          <cell r="E2" t="str">
            <v>RAGAZZE</v>
          </cell>
          <cell r="F2" t="str">
            <v>ROTALIANA</v>
          </cell>
        </row>
        <row r="3">
          <cell r="A3">
            <v>2</v>
          </cell>
          <cell r="B3" t="str">
            <v>ZULINI</v>
          </cell>
          <cell r="C3" t="str">
            <v>ASIA</v>
          </cell>
          <cell r="D3">
            <v>2006</v>
          </cell>
          <cell r="E3" t="str">
            <v>RAGAZZE</v>
          </cell>
          <cell r="F3" t="str">
            <v>ROTALIANA</v>
          </cell>
        </row>
        <row r="4">
          <cell r="A4">
            <v>3</v>
          </cell>
          <cell r="B4" t="str">
            <v>BETTIN</v>
          </cell>
          <cell r="C4" t="str">
            <v>MICHELA</v>
          </cell>
          <cell r="D4">
            <v>2005</v>
          </cell>
          <cell r="E4" t="str">
            <v>RAGAZZE</v>
          </cell>
          <cell r="F4" t="str">
            <v>ROTALIANA</v>
          </cell>
        </row>
        <row r="5">
          <cell r="A5">
            <v>4</v>
          </cell>
          <cell r="B5" t="str">
            <v>GUARNIERI</v>
          </cell>
          <cell r="C5" t="str">
            <v>ILARIA</v>
          </cell>
          <cell r="D5">
            <v>2005</v>
          </cell>
          <cell r="E5" t="str">
            <v>RAGAZZE</v>
          </cell>
          <cell r="F5" t="str">
            <v>ROTALIANA</v>
          </cell>
        </row>
        <row r="6">
          <cell r="A6">
            <v>5</v>
          </cell>
          <cell r="B6" t="str">
            <v>LUCCHINI</v>
          </cell>
          <cell r="C6" t="str">
            <v>VALENTINI</v>
          </cell>
          <cell r="D6">
            <v>2005</v>
          </cell>
          <cell r="E6" t="str">
            <v>RAGAZZE</v>
          </cell>
          <cell r="F6" t="str">
            <v>ROTALIANA</v>
          </cell>
        </row>
        <row r="7">
          <cell r="A7">
            <v>6</v>
          </cell>
          <cell r="B7" t="str">
            <v>CASTELLAN</v>
          </cell>
          <cell r="C7" t="str">
            <v>SARA</v>
          </cell>
          <cell r="D7">
            <v>2005</v>
          </cell>
          <cell r="E7" t="str">
            <v>RAGAZZE</v>
          </cell>
          <cell r="F7" t="str">
            <v>FONDISTI</v>
          </cell>
        </row>
        <row r="8">
          <cell r="A8">
            <v>7</v>
          </cell>
          <cell r="B8" t="str">
            <v>SPRINGHETTI</v>
          </cell>
          <cell r="C8" t="str">
            <v>EMILIA</v>
          </cell>
          <cell r="D8">
            <v>2005</v>
          </cell>
          <cell r="E8" t="str">
            <v>RAGAZZE</v>
          </cell>
          <cell r="F8" t="str">
            <v>FONDISTI</v>
          </cell>
        </row>
        <row r="9">
          <cell r="A9">
            <v>8</v>
          </cell>
          <cell r="B9" t="str">
            <v>ZANI</v>
          </cell>
          <cell r="C9" t="str">
            <v>SERENA</v>
          </cell>
          <cell r="D9">
            <v>2005</v>
          </cell>
          <cell r="E9" t="str">
            <v>RAGAZZE</v>
          </cell>
          <cell r="F9" t="str">
            <v>FONDISTI</v>
          </cell>
        </row>
        <row r="10">
          <cell r="A10">
            <v>9</v>
          </cell>
          <cell r="B10" t="str">
            <v>TORRESANI</v>
          </cell>
          <cell r="C10" t="str">
            <v>VIOLA</v>
          </cell>
          <cell r="D10">
            <v>2006</v>
          </cell>
          <cell r="E10" t="str">
            <v>RAGAZZE</v>
          </cell>
          <cell r="F10" t="str">
            <v>ROMALLO RUNNING</v>
          </cell>
        </row>
        <row r="11">
          <cell r="A11">
            <v>10</v>
          </cell>
          <cell r="B11" t="str">
            <v>CHIESA</v>
          </cell>
          <cell r="C11" t="str">
            <v>LUNA</v>
          </cell>
          <cell r="D11">
            <v>2006</v>
          </cell>
          <cell r="E11" t="str">
            <v>RAGAZZE</v>
          </cell>
          <cell r="F11" t="str">
            <v>ROMALLO RUNNING</v>
          </cell>
        </row>
        <row r="12">
          <cell r="A12">
            <v>11</v>
          </cell>
          <cell r="B12" t="str">
            <v>MAGAGNA</v>
          </cell>
          <cell r="C12" t="str">
            <v>AURORA</v>
          </cell>
          <cell r="D12">
            <v>2006</v>
          </cell>
          <cell r="E12" t="str">
            <v>RAGAZZE</v>
          </cell>
          <cell r="F12" t="str">
            <v>ROMALLO RUNNING</v>
          </cell>
        </row>
        <row r="13">
          <cell r="A13">
            <v>12</v>
          </cell>
          <cell r="B13" t="str">
            <v>TORRESANI</v>
          </cell>
          <cell r="C13" t="str">
            <v>ANNA</v>
          </cell>
          <cell r="D13">
            <v>2006</v>
          </cell>
          <cell r="E13" t="str">
            <v>RAGAZZE</v>
          </cell>
          <cell r="F13" t="str">
            <v>ROMALLO RUNNING</v>
          </cell>
        </row>
        <row r="14">
          <cell r="A14">
            <v>13</v>
          </cell>
          <cell r="B14" t="str">
            <v>TRAINOTTI</v>
          </cell>
          <cell r="C14" t="str">
            <v>MARGHERITA</v>
          </cell>
          <cell r="D14">
            <v>2006</v>
          </cell>
          <cell r="E14" t="str">
            <v>RAGAZZE</v>
          </cell>
          <cell r="F14" t="str">
            <v>ROMALLO RUNNING</v>
          </cell>
        </row>
        <row r="15">
          <cell r="A15">
            <v>14</v>
          </cell>
          <cell r="B15" t="str">
            <v>PALLAVER</v>
          </cell>
          <cell r="C15" t="str">
            <v>MICHELA</v>
          </cell>
          <cell r="D15">
            <v>2005</v>
          </cell>
          <cell r="E15" t="str">
            <v>RAGAZZE</v>
          </cell>
          <cell r="F15" t="str">
            <v>ROMALLO RUNNING</v>
          </cell>
        </row>
        <row r="16">
          <cell r="A16">
            <v>15</v>
          </cell>
          <cell r="B16" t="str">
            <v>TORRESANI</v>
          </cell>
          <cell r="C16" t="str">
            <v>SOFIA</v>
          </cell>
          <cell r="D16">
            <v>2005</v>
          </cell>
          <cell r="E16" t="str">
            <v>RAGAZZE</v>
          </cell>
          <cell r="F16" t="str">
            <v>ROMALLO RUNNING</v>
          </cell>
        </row>
        <row r="17">
          <cell r="A17">
            <v>16</v>
          </cell>
          <cell r="B17" t="str">
            <v>FRANZOI</v>
          </cell>
          <cell r="C17" t="str">
            <v>ELISA</v>
          </cell>
          <cell r="D17">
            <v>2006</v>
          </cell>
          <cell r="E17" t="str">
            <v>RAGAZZE</v>
          </cell>
          <cell r="F17" t="str">
            <v>U.S. ROBUR</v>
          </cell>
        </row>
        <row r="18">
          <cell r="A18">
            <v>17</v>
          </cell>
          <cell r="B18" t="str">
            <v>CORRADINI</v>
          </cell>
          <cell r="C18" t="str">
            <v>SOFIA</v>
          </cell>
          <cell r="D18">
            <v>2005</v>
          </cell>
          <cell r="E18" t="str">
            <v>RAGAZZE</v>
          </cell>
          <cell r="F18" t="str">
            <v>ROTALIANA</v>
          </cell>
        </row>
        <row r="19">
          <cell r="A19">
            <v>18</v>
          </cell>
          <cell r="B19" t="str">
            <v>TARTER</v>
          </cell>
          <cell r="C19" t="str">
            <v>SABRINA</v>
          </cell>
          <cell r="D19">
            <v>2005</v>
          </cell>
          <cell r="E19" t="str">
            <v>RAGAZZE</v>
          </cell>
          <cell r="F19" t="str">
            <v>USAM BAITONA</v>
          </cell>
        </row>
        <row r="20">
          <cell r="A20">
            <v>19</v>
          </cell>
          <cell r="B20" t="str">
            <v>RADOVAN</v>
          </cell>
          <cell r="C20" t="str">
            <v>LUCIA</v>
          </cell>
          <cell r="D20">
            <v>2006</v>
          </cell>
          <cell r="E20" t="str">
            <v>RAGAZZE</v>
          </cell>
          <cell r="F20" t="str">
            <v>USAM BAITONA</v>
          </cell>
        </row>
        <row r="21">
          <cell r="A21">
            <v>20</v>
          </cell>
          <cell r="B21" t="str">
            <v>ANGELI</v>
          </cell>
          <cell r="C21" t="str">
            <v>DESIREE</v>
          </cell>
          <cell r="D21">
            <v>2006</v>
          </cell>
          <cell r="E21" t="str">
            <v>RAGAZZE</v>
          </cell>
          <cell r="F21" t="str">
            <v>USAM BAITONA</v>
          </cell>
        </row>
        <row r="22">
          <cell r="A22">
            <v>21</v>
          </cell>
          <cell r="B22" t="str">
            <v>BEZZI</v>
          </cell>
          <cell r="C22" t="str">
            <v>ELENA</v>
          </cell>
          <cell r="D22">
            <v>2006</v>
          </cell>
          <cell r="E22" t="str">
            <v>RAGAZZE</v>
          </cell>
          <cell r="F22" t="str">
            <v>USAM BAITONA</v>
          </cell>
        </row>
        <row r="23">
          <cell r="A23">
            <v>22</v>
          </cell>
          <cell r="B23" t="str">
            <v>ANGELI</v>
          </cell>
          <cell r="C23" t="str">
            <v>MELANI</v>
          </cell>
          <cell r="D23">
            <v>2005</v>
          </cell>
          <cell r="E23" t="str">
            <v>RAGAZZE</v>
          </cell>
          <cell r="F23" t="str">
            <v>USAM BAITONA</v>
          </cell>
        </row>
        <row r="24">
          <cell r="A24">
            <v>23</v>
          </cell>
          <cell r="B24" t="str">
            <v>WEBER</v>
          </cell>
          <cell r="C24" t="str">
            <v>MARIKA</v>
          </cell>
          <cell r="D24">
            <v>2005</v>
          </cell>
          <cell r="E24" t="str">
            <v>RAGAZZE</v>
          </cell>
          <cell r="F24" t="str">
            <v>ROTALIANA</v>
          </cell>
        </row>
        <row r="25">
          <cell r="A25">
            <v>24</v>
          </cell>
          <cell r="B25" t="str">
            <v>CHINI</v>
          </cell>
          <cell r="C25" t="str">
            <v>MARLENE</v>
          </cell>
          <cell r="D25">
            <v>2006</v>
          </cell>
          <cell r="E25" t="str">
            <v>RAGAZZE</v>
          </cell>
          <cell r="F25" t="str">
            <v>ADS MOLLARO</v>
          </cell>
        </row>
        <row r="26">
          <cell r="A26">
            <v>25</v>
          </cell>
          <cell r="B26" t="str">
            <v>COPILOV</v>
          </cell>
          <cell r="C26" t="str">
            <v>DANIELA</v>
          </cell>
          <cell r="D26">
            <v>2005</v>
          </cell>
          <cell r="E26" t="str">
            <v>RAGAZZE</v>
          </cell>
          <cell r="F26" t="str">
            <v>ADS MOLLARO</v>
          </cell>
        </row>
        <row r="27">
          <cell r="A27">
            <v>26</v>
          </cell>
          <cell r="B27" t="str">
            <v>ANDRIGHI</v>
          </cell>
          <cell r="C27" t="str">
            <v>MARTA</v>
          </cell>
          <cell r="D27">
            <v>2006</v>
          </cell>
          <cell r="E27" t="str">
            <v>RAGAZZE</v>
          </cell>
          <cell r="F27" t="str">
            <v>USAM BAITONA</v>
          </cell>
        </row>
        <row r="28">
          <cell r="A28">
            <v>27</v>
          </cell>
          <cell r="B28" t="str">
            <v>VESCIO</v>
          </cell>
          <cell r="C28" t="str">
            <v>VALENTINA</v>
          </cell>
          <cell r="D28">
            <v>2005</v>
          </cell>
          <cell r="E28" t="str">
            <v>RAGAZZE</v>
          </cell>
          <cell r="F28" t="str">
            <v>FONDISTI</v>
          </cell>
        </row>
        <row r="29">
          <cell r="A29">
            <v>28</v>
          </cell>
          <cell r="E29" t="str">
            <v>RAGAZZE</v>
          </cell>
        </row>
        <row r="30">
          <cell r="A30">
            <v>29</v>
          </cell>
          <cell r="E30" t="str">
            <v>RAGAZZE</v>
          </cell>
        </row>
        <row r="31">
          <cell r="A31">
            <v>30</v>
          </cell>
          <cell r="E31" t="str">
            <v>RAGAZZE</v>
          </cell>
        </row>
        <row r="32">
          <cell r="A32">
            <v>31</v>
          </cell>
          <cell r="E32" t="str">
            <v>RAGAZZE</v>
          </cell>
        </row>
        <row r="33">
          <cell r="E33" t="str">
            <v>RAGAZZE</v>
          </cell>
        </row>
        <row r="34">
          <cell r="E34" t="str">
            <v>RAGAZZE</v>
          </cell>
        </row>
        <row r="35">
          <cell r="E35" t="str">
            <v>RAGAZZE</v>
          </cell>
        </row>
        <row r="36">
          <cell r="E36" t="str">
            <v>RAGAZZE</v>
          </cell>
        </row>
        <row r="37">
          <cell r="E37" t="str">
            <v>RAGAZZE</v>
          </cell>
        </row>
      </sheetData>
      <sheetData sheetId="9">
        <row r="2">
          <cell r="A2">
            <v>1</v>
          </cell>
          <cell r="B2" t="str">
            <v>BETTA</v>
          </cell>
          <cell r="C2" t="str">
            <v>CRISTIAN</v>
          </cell>
          <cell r="D2">
            <v>2003</v>
          </cell>
          <cell r="E2" t="str">
            <v>CADETTI</v>
          </cell>
          <cell r="F2" t="str">
            <v>FONDISTI</v>
          </cell>
        </row>
        <row r="3">
          <cell r="A3">
            <v>2</v>
          </cell>
          <cell r="B3" t="str">
            <v>BORTOLOTTI</v>
          </cell>
          <cell r="C3" t="str">
            <v>MATIAS</v>
          </cell>
          <cell r="D3">
            <v>2003</v>
          </cell>
          <cell r="E3" t="str">
            <v>CADETTI</v>
          </cell>
          <cell r="F3" t="str">
            <v>USAM BAITONA</v>
          </cell>
        </row>
        <row r="4">
          <cell r="A4">
            <v>3</v>
          </cell>
          <cell r="B4" t="str">
            <v>RADOVAN</v>
          </cell>
          <cell r="C4" t="str">
            <v>STEFANO</v>
          </cell>
          <cell r="D4">
            <v>2003</v>
          </cell>
          <cell r="E4" t="str">
            <v>CADETTI</v>
          </cell>
          <cell r="F4" t="str">
            <v>USAM BAITONA</v>
          </cell>
        </row>
        <row r="5">
          <cell r="A5">
            <v>4</v>
          </cell>
          <cell r="B5" t="str">
            <v>CEMBRAN</v>
          </cell>
          <cell r="C5" t="str">
            <v>NICOLAS</v>
          </cell>
          <cell r="D5">
            <v>2004</v>
          </cell>
          <cell r="E5" t="str">
            <v>CADETTI</v>
          </cell>
          <cell r="F5" t="str">
            <v>USAM BAITONA</v>
          </cell>
        </row>
        <row r="6">
          <cell r="A6">
            <v>5</v>
          </cell>
          <cell r="B6" t="str">
            <v>ENDRIZZI</v>
          </cell>
          <cell r="C6" t="str">
            <v>MATTEO</v>
          </cell>
          <cell r="D6">
            <v>2004</v>
          </cell>
          <cell r="E6" t="str">
            <v>CADETTI</v>
          </cell>
          <cell r="F6" t="str">
            <v>USAM BAITONA</v>
          </cell>
        </row>
        <row r="7">
          <cell r="A7">
            <v>6</v>
          </cell>
          <cell r="B7" t="str">
            <v>BERTOLUZZA</v>
          </cell>
          <cell r="C7" t="str">
            <v>LEONARDO</v>
          </cell>
          <cell r="D7">
            <v>2003</v>
          </cell>
          <cell r="E7" t="str">
            <v>CADETTI</v>
          </cell>
          <cell r="F7" t="str">
            <v>USAM BAITONA</v>
          </cell>
        </row>
        <row r="8">
          <cell r="A8">
            <v>7</v>
          </cell>
          <cell r="B8" t="str">
            <v>ZINI</v>
          </cell>
          <cell r="C8" t="str">
            <v>CESARE</v>
          </cell>
          <cell r="D8">
            <v>2004</v>
          </cell>
          <cell r="E8" t="str">
            <v>CADETTI</v>
          </cell>
          <cell r="F8" t="str">
            <v>FONDISTI</v>
          </cell>
        </row>
        <row r="9">
          <cell r="A9">
            <v>8</v>
          </cell>
          <cell r="B9" t="str">
            <v>FALAPPI</v>
          </cell>
          <cell r="C9" t="str">
            <v>LEONARDO</v>
          </cell>
          <cell r="D9">
            <v>2004</v>
          </cell>
          <cell r="E9" t="str">
            <v>CADETTI</v>
          </cell>
          <cell r="F9" t="str">
            <v>ADS MOLLARO</v>
          </cell>
        </row>
        <row r="10">
          <cell r="A10">
            <v>9</v>
          </cell>
          <cell r="B10" t="str">
            <v>VALENTINI</v>
          </cell>
          <cell r="C10" t="str">
            <v>EROS</v>
          </cell>
          <cell r="D10">
            <v>2004</v>
          </cell>
          <cell r="E10" t="str">
            <v>CADETTI</v>
          </cell>
          <cell r="F10" t="str">
            <v>ADS MOLLARO</v>
          </cell>
        </row>
        <row r="11">
          <cell r="A11">
            <v>10</v>
          </cell>
          <cell r="E11" t="str">
            <v>CADETTI</v>
          </cell>
        </row>
        <row r="12">
          <cell r="A12">
            <v>11</v>
          </cell>
          <cell r="E12" t="str">
            <v>CADETTI</v>
          </cell>
        </row>
        <row r="13">
          <cell r="A13">
            <v>12</v>
          </cell>
          <cell r="E13" t="str">
            <v>CADETTI</v>
          </cell>
        </row>
        <row r="14">
          <cell r="A14">
            <v>13</v>
          </cell>
          <cell r="E14" t="str">
            <v>CADETTI</v>
          </cell>
        </row>
        <row r="15">
          <cell r="A15">
            <v>14</v>
          </cell>
          <cell r="E15" t="str">
            <v>CADETTI</v>
          </cell>
        </row>
        <row r="16">
          <cell r="A16">
            <v>15</v>
          </cell>
          <cell r="E16" t="str">
            <v>CADETTI</v>
          </cell>
        </row>
        <row r="17">
          <cell r="A17">
            <v>16</v>
          </cell>
          <cell r="E17" t="str">
            <v>CADETTI</v>
          </cell>
        </row>
        <row r="18">
          <cell r="A18">
            <v>17</v>
          </cell>
          <cell r="E18" t="str">
            <v>CADETTI</v>
          </cell>
        </row>
        <row r="19">
          <cell r="A19">
            <v>18</v>
          </cell>
          <cell r="E19" t="str">
            <v>CADETTI</v>
          </cell>
        </row>
        <row r="20">
          <cell r="A20">
            <v>19</v>
          </cell>
          <cell r="E20" t="str">
            <v>CADETTI</v>
          </cell>
        </row>
        <row r="21">
          <cell r="A21">
            <v>20</v>
          </cell>
          <cell r="E21" t="str">
            <v>CADETTI</v>
          </cell>
        </row>
        <row r="22">
          <cell r="E22" t="str">
            <v>CADETTI</v>
          </cell>
        </row>
        <row r="23">
          <cell r="E23" t="str">
            <v>CADETTI</v>
          </cell>
        </row>
        <row r="24">
          <cell r="E24" t="str">
            <v>CADETTI</v>
          </cell>
        </row>
        <row r="25">
          <cell r="E25" t="str">
            <v>CADETTI</v>
          </cell>
        </row>
        <row r="26">
          <cell r="E26" t="str">
            <v>CADETTI</v>
          </cell>
        </row>
        <row r="27">
          <cell r="E27" t="str">
            <v>CADETTI</v>
          </cell>
        </row>
        <row r="28">
          <cell r="E28" t="str">
            <v>CADETTI</v>
          </cell>
        </row>
        <row r="29">
          <cell r="E29" t="str">
            <v>CADETTI</v>
          </cell>
        </row>
        <row r="30">
          <cell r="E30" t="str">
            <v>CADETTI</v>
          </cell>
        </row>
        <row r="31">
          <cell r="E31" t="str">
            <v>CADETTI</v>
          </cell>
        </row>
        <row r="32">
          <cell r="E32" t="str">
            <v>CADETTI</v>
          </cell>
        </row>
        <row r="33">
          <cell r="E33" t="str">
            <v>CADETTI</v>
          </cell>
        </row>
        <row r="34">
          <cell r="E34" t="str">
            <v>CADETTI</v>
          </cell>
        </row>
        <row r="35">
          <cell r="E35" t="str">
            <v>CADETTI</v>
          </cell>
        </row>
        <row r="36">
          <cell r="E36" t="str">
            <v>CADETTI</v>
          </cell>
        </row>
        <row r="37">
          <cell r="E37" t="str">
            <v>CADETTI</v>
          </cell>
        </row>
      </sheetData>
      <sheetData sheetId="10">
        <row r="2">
          <cell r="A2">
            <v>1</v>
          </cell>
          <cell r="B2" t="str">
            <v>SPRINGHETTI</v>
          </cell>
          <cell r="C2" t="str">
            <v>ALINA</v>
          </cell>
          <cell r="D2">
            <v>2003</v>
          </cell>
          <cell r="E2" t="str">
            <v>CADETTE</v>
          </cell>
          <cell r="F2" t="str">
            <v>FONDISTI</v>
          </cell>
        </row>
        <row r="3">
          <cell r="A3">
            <v>2</v>
          </cell>
          <cell r="B3" t="str">
            <v>FORTAREL</v>
          </cell>
          <cell r="C3" t="str">
            <v>BEATRICE</v>
          </cell>
          <cell r="D3">
            <v>2004</v>
          </cell>
          <cell r="E3" t="str">
            <v>CADETTE</v>
          </cell>
          <cell r="F3" t="str">
            <v>U.S. ROBUR</v>
          </cell>
        </row>
        <row r="4">
          <cell r="A4">
            <v>3</v>
          </cell>
          <cell r="B4" t="str">
            <v>BRUSAFERRI</v>
          </cell>
          <cell r="C4" t="str">
            <v>GIULIA</v>
          </cell>
          <cell r="D4">
            <v>2003</v>
          </cell>
          <cell r="E4" t="str">
            <v>CADETTE</v>
          </cell>
          <cell r="F4" t="str">
            <v>USAM BAITONA</v>
          </cell>
        </row>
        <row r="5">
          <cell r="A5">
            <v>4</v>
          </cell>
          <cell r="B5" t="str">
            <v>ZORZI</v>
          </cell>
          <cell r="C5" t="str">
            <v>REBECCA</v>
          </cell>
          <cell r="D5">
            <v>2003</v>
          </cell>
          <cell r="E5" t="str">
            <v>CADETTE</v>
          </cell>
          <cell r="F5" t="str">
            <v>USAM BAITONA</v>
          </cell>
        </row>
        <row r="6">
          <cell r="A6">
            <v>5</v>
          </cell>
          <cell r="B6" t="str">
            <v>RIGO</v>
          </cell>
          <cell r="C6" t="str">
            <v>SERENA</v>
          </cell>
          <cell r="D6">
            <v>2004</v>
          </cell>
          <cell r="E6" t="str">
            <v>CADETTE</v>
          </cell>
          <cell r="F6" t="str">
            <v>USAM BAITONA</v>
          </cell>
        </row>
        <row r="7">
          <cell r="A7">
            <v>6</v>
          </cell>
          <cell r="B7" t="str">
            <v>DE PAOLI</v>
          </cell>
          <cell r="C7" t="str">
            <v>EMMA</v>
          </cell>
          <cell r="D7">
            <v>2004</v>
          </cell>
          <cell r="E7" t="str">
            <v>CADETTE</v>
          </cell>
          <cell r="F7" t="str">
            <v>ROTALIANA</v>
          </cell>
        </row>
        <row r="8">
          <cell r="A8">
            <v>7</v>
          </cell>
          <cell r="B8" t="str">
            <v>ZACCHINO</v>
          </cell>
          <cell r="C8" t="str">
            <v>JAQUELINE</v>
          </cell>
          <cell r="D8">
            <v>2004</v>
          </cell>
          <cell r="E8" t="str">
            <v>CADETTE</v>
          </cell>
          <cell r="F8" t="str">
            <v>ADS MOLLARO</v>
          </cell>
        </row>
        <row r="9">
          <cell r="A9">
            <v>8</v>
          </cell>
          <cell r="B9" t="str">
            <v>GIGLIO</v>
          </cell>
          <cell r="C9" t="str">
            <v>NANCY</v>
          </cell>
          <cell r="D9">
            <v>2003</v>
          </cell>
          <cell r="E9" t="str">
            <v>CADETTE</v>
          </cell>
          <cell r="F9" t="str">
            <v>FONDISTI</v>
          </cell>
        </row>
        <row r="10">
          <cell r="A10">
            <v>9</v>
          </cell>
          <cell r="B10" t="str">
            <v>MARCHETTI</v>
          </cell>
          <cell r="C10" t="str">
            <v>MARIA SOFIA</v>
          </cell>
          <cell r="D10">
            <v>2004</v>
          </cell>
          <cell r="E10" t="str">
            <v>CADETTE</v>
          </cell>
          <cell r="F10" t="str">
            <v>FONDISTI</v>
          </cell>
        </row>
        <row r="11">
          <cell r="A11">
            <v>10</v>
          </cell>
          <cell r="B11" t="str">
            <v>ANDRIGHI</v>
          </cell>
          <cell r="C11" t="str">
            <v>GIULIA</v>
          </cell>
          <cell r="D11">
            <v>2004</v>
          </cell>
          <cell r="E11" t="str">
            <v>CADETTE</v>
          </cell>
          <cell r="F11" t="str">
            <v>USAM BAITONA</v>
          </cell>
        </row>
        <row r="12">
          <cell r="A12">
            <v>11</v>
          </cell>
          <cell r="E12" t="str">
            <v>CADETTE</v>
          </cell>
        </row>
        <row r="13">
          <cell r="A13">
            <v>12</v>
          </cell>
          <cell r="E13" t="str">
            <v>CADETTE</v>
          </cell>
        </row>
        <row r="14">
          <cell r="A14">
            <v>13</v>
          </cell>
          <cell r="E14" t="str">
            <v>CADETTE</v>
          </cell>
        </row>
        <row r="15">
          <cell r="A15">
            <v>14</v>
          </cell>
          <cell r="E15" t="str">
            <v>CADETTE</v>
          </cell>
        </row>
        <row r="16">
          <cell r="A16">
            <v>15</v>
          </cell>
          <cell r="E16" t="str">
            <v>CADETTE</v>
          </cell>
        </row>
        <row r="17">
          <cell r="A17">
            <v>16</v>
          </cell>
          <cell r="E17" t="str">
            <v>CADETTE</v>
          </cell>
        </row>
        <row r="18">
          <cell r="A18">
            <v>17</v>
          </cell>
          <cell r="E18" t="str">
            <v>CADETTE</v>
          </cell>
        </row>
        <row r="19">
          <cell r="A19">
            <v>18</v>
          </cell>
          <cell r="E19" t="str">
            <v>CADETTE</v>
          </cell>
        </row>
        <row r="20">
          <cell r="A20">
            <v>19</v>
          </cell>
          <cell r="E20" t="str">
            <v>CADETTE</v>
          </cell>
        </row>
        <row r="21">
          <cell r="E21" t="str">
            <v>CADETTE</v>
          </cell>
        </row>
        <row r="22">
          <cell r="E22" t="str">
            <v>CADETTE</v>
          </cell>
        </row>
        <row r="23">
          <cell r="E23" t="str">
            <v>CADETTE</v>
          </cell>
        </row>
        <row r="24">
          <cell r="E24" t="str">
            <v>CADETTE</v>
          </cell>
        </row>
        <row r="25">
          <cell r="E25" t="str">
            <v>CADETTE</v>
          </cell>
        </row>
        <row r="26">
          <cell r="E26" t="str">
            <v>CADETTE</v>
          </cell>
        </row>
        <row r="27">
          <cell r="E27" t="str">
            <v>CADETTE</v>
          </cell>
        </row>
        <row r="28">
          <cell r="E28" t="str">
            <v>CADETTE</v>
          </cell>
        </row>
        <row r="29">
          <cell r="E29" t="str">
            <v>CADETTE</v>
          </cell>
        </row>
        <row r="30">
          <cell r="E30" t="str">
            <v>CADETTE</v>
          </cell>
        </row>
        <row r="31">
          <cell r="E31" t="str">
            <v>CADETTE</v>
          </cell>
        </row>
        <row r="32">
          <cell r="E32" t="str">
            <v>CADETTE</v>
          </cell>
        </row>
        <row r="33">
          <cell r="E33" t="str">
            <v>CADETTE</v>
          </cell>
        </row>
        <row r="34">
          <cell r="E34" t="str">
            <v>CADETTE</v>
          </cell>
        </row>
        <row r="35">
          <cell r="E35" t="str">
            <v>CADETTE</v>
          </cell>
        </row>
        <row r="36">
          <cell r="E36" t="str">
            <v>CADETTE</v>
          </cell>
        </row>
        <row r="37">
          <cell r="E37" t="str">
            <v>CADETTE</v>
          </cell>
        </row>
      </sheetData>
      <sheetData sheetId="11">
        <row r="2">
          <cell r="A2">
            <v>1</v>
          </cell>
          <cell r="B2" t="str">
            <v>NICOLODI</v>
          </cell>
          <cell r="C2" t="str">
            <v>EDOARDO</v>
          </cell>
          <cell r="D2">
            <v>2001</v>
          </cell>
          <cell r="E2" t="str">
            <v>ALLIEVI</v>
          </cell>
          <cell r="F2" t="str">
            <v>A.D.S. VIVINSPORT</v>
          </cell>
        </row>
        <row r="3">
          <cell r="A3">
            <v>2</v>
          </cell>
          <cell r="B3" t="str">
            <v>CATTANI</v>
          </cell>
          <cell r="C3" t="str">
            <v>DANIEL</v>
          </cell>
          <cell r="D3">
            <v>2002</v>
          </cell>
          <cell r="E3" t="str">
            <v>ALLIEVI</v>
          </cell>
          <cell r="F3" t="str">
            <v>ROTALIANA</v>
          </cell>
        </row>
        <row r="4">
          <cell r="A4">
            <v>3</v>
          </cell>
          <cell r="B4" t="str">
            <v>DI MANNO</v>
          </cell>
          <cell r="C4" t="str">
            <v>MARCO</v>
          </cell>
          <cell r="D4">
            <v>2002</v>
          </cell>
          <cell r="E4" t="str">
            <v>ALLIEVI</v>
          </cell>
          <cell r="F4" t="str">
            <v>ROTALIANA</v>
          </cell>
        </row>
        <row r="5">
          <cell r="A5">
            <v>4</v>
          </cell>
          <cell r="B5" t="str">
            <v>TRANQUILLINI</v>
          </cell>
          <cell r="C5" t="str">
            <v>SIMONE</v>
          </cell>
          <cell r="D5">
            <v>2002</v>
          </cell>
          <cell r="E5" t="str">
            <v>ALLIEVI</v>
          </cell>
          <cell r="F5" t="str">
            <v>ROTALIANA</v>
          </cell>
        </row>
        <row r="6">
          <cell r="A6">
            <v>5</v>
          </cell>
          <cell r="B6" t="str">
            <v>CASTELLAN</v>
          </cell>
          <cell r="C6" t="str">
            <v>FRANCESCO</v>
          </cell>
          <cell r="D6">
            <v>2002</v>
          </cell>
          <cell r="E6" t="str">
            <v>ALLIEVI</v>
          </cell>
          <cell r="F6" t="str">
            <v>FONDISTI</v>
          </cell>
        </row>
        <row r="7">
          <cell r="A7">
            <v>6</v>
          </cell>
          <cell r="B7" t="str">
            <v>BORZAGA</v>
          </cell>
          <cell r="C7" t="str">
            <v>MICHELE</v>
          </cell>
          <cell r="D7">
            <v>2001</v>
          </cell>
          <cell r="E7" t="str">
            <v>ALLIEVI</v>
          </cell>
          <cell r="F7" t="str">
            <v>FONDISTI</v>
          </cell>
        </row>
        <row r="8">
          <cell r="A8">
            <v>7</v>
          </cell>
          <cell r="B8" t="str">
            <v>WEBBER</v>
          </cell>
          <cell r="C8" t="str">
            <v>MANUEL</v>
          </cell>
          <cell r="D8">
            <v>2001</v>
          </cell>
          <cell r="E8" t="str">
            <v>ALLIEVI</v>
          </cell>
          <cell r="F8" t="str">
            <v>USAM BAITONA</v>
          </cell>
        </row>
        <row r="9">
          <cell r="A9">
            <v>8</v>
          </cell>
          <cell r="B9" t="str">
            <v>RADOVAN</v>
          </cell>
          <cell r="C9" t="str">
            <v>MARTINO</v>
          </cell>
          <cell r="D9">
            <v>2001</v>
          </cell>
          <cell r="E9" t="str">
            <v>ALLIEVI</v>
          </cell>
          <cell r="F9" t="str">
            <v>USAM BAITONA</v>
          </cell>
        </row>
        <row r="10">
          <cell r="A10">
            <v>9</v>
          </cell>
          <cell r="B10" t="str">
            <v>RIGO</v>
          </cell>
          <cell r="C10" t="str">
            <v>ALEX</v>
          </cell>
          <cell r="D10">
            <v>2001</v>
          </cell>
          <cell r="E10" t="str">
            <v>ALLIEVI</v>
          </cell>
          <cell r="F10" t="str">
            <v>USAM BAITONA</v>
          </cell>
        </row>
        <row r="11">
          <cell r="A11">
            <v>10</v>
          </cell>
          <cell r="B11" t="str">
            <v>CORRA'</v>
          </cell>
          <cell r="C11" t="str">
            <v>MATTIA</v>
          </cell>
          <cell r="D11">
            <v>2001</v>
          </cell>
          <cell r="E11" t="str">
            <v>ALLIEVI</v>
          </cell>
          <cell r="F11" t="str">
            <v>ROMALLO RUNNING</v>
          </cell>
        </row>
        <row r="12">
          <cell r="A12">
            <v>11</v>
          </cell>
          <cell r="B12" t="str">
            <v>SALVATERRA</v>
          </cell>
          <cell r="C12" t="str">
            <v>ALBERTO</v>
          </cell>
          <cell r="D12">
            <v>2001</v>
          </cell>
          <cell r="E12" t="str">
            <v>ALLIEVI</v>
          </cell>
          <cell r="F12" t="str">
            <v>ROMALLO RUNNING</v>
          </cell>
        </row>
        <row r="13">
          <cell r="A13">
            <v>12</v>
          </cell>
          <cell r="E13" t="str">
            <v>ALLIEVI</v>
          </cell>
        </row>
        <row r="14">
          <cell r="A14">
            <v>13</v>
          </cell>
          <cell r="E14" t="str">
            <v>ALLIEVI</v>
          </cell>
        </row>
        <row r="15">
          <cell r="A15">
            <v>14</v>
          </cell>
          <cell r="E15" t="str">
            <v>ALLIEVI</v>
          </cell>
        </row>
        <row r="16">
          <cell r="A16">
            <v>15</v>
          </cell>
          <cell r="E16" t="str">
            <v>ALLIEVI</v>
          </cell>
        </row>
        <row r="17">
          <cell r="A17">
            <v>16</v>
          </cell>
          <cell r="E17" t="str">
            <v>ALLIEVI</v>
          </cell>
        </row>
        <row r="18">
          <cell r="A18">
            <v>17</v>
          </cell>
          <cell r="E18" t="str">
            <v>ALLIEVI</v>
          </cell>
        </row>
        <row r="19">
          <cell r="A19">
            <v>18</v>
          </cell>
          <cell r="E19" t="str">
            <v>ALLIEVI</v>
          </cell>
        </row>
        <row r="20">
          <cell r="A20">
            <v>19</v>
          </cell>
          <cell r="E20" t="str">
            <v>ALLIEVI</v>
          </cell>
        </row>
        <row r="21">
          <cell r="A21">
            <v>20</v>
          </cell>
          <cell r="E21" t="str">
            <v>ALLIEVI</v>
          </cell>
        </row>
        <row r="22">
          <cell r="E22" t="str">
            <v>ALLIEVI</v>
          </cell>
        </row>
        <row r="23">
          <cell r="E23" t="str">
            <v>ALLIEVI</v>
          </cell>
        </row>
        <row r="24">
          <cell r="E24" t="str">
            <v>ALLIEVI</v>
          </cell>
        </row>
        <row r="25">
          <cell r="E25" t="str">
            <v>ALLIEVI</v>
          </cell>
        </row>
        <row r="26">
          <cell r="E26" t="str">
            <v>ALLIEVI</v>
          </cell>
        </row>
        <row r="27">
          <cell r="E27" t="str">
            <v>ALLIEVI</v>
          </cell>
        </row>
        <row r="28">
          <cell r="E28" t="str">
            <v>ALLIEVI</v>
          </cell>
        </row>
        <row r="29">
          <cell r="E29" t="str">
            <v>ALLIEVI</v>
          </cell>
        </row>
        <row r="30">
          <cell r="E30" t="str">
            <v>ALLIEVI</v>
          </cell>
        </row>
        <row r="31">
          <cell r="E31" t="str">
            <v>ALLIEVI</v>
          </cell>
        </row>
        <row r="32">
          <cell r="E32" t="str">
            <v>ALLIEVI</v>
          </cell>
        </row>
        <row r="33">
          <cell r="E33" t="str">
            <v>ALLIEVI</v>
          </cell>
        </row>
        <row r="34">
          <cell r="E34" t="str">
            <v>ALLIEVI</v>
          </cell>
        </row>
        <row r="35">
          <cell r="E35" t="str">
            <v>ALLIEVI</v>
          </cell>
        </row>
        <row r="36">
          <cell r="E36" t="str">
            <v>ALLIEVI</v>
          </cell>
        </row>
        <row r="37">
          <cell r="E37" t="str">
            <v>ALLIEVI</v>
          </cell>
        </row>
      </sheetData>
      <sheetData sheetId="12">
        <row r="2">
          <cell r="A2">
            <v>1</v>
          </cell>
          <cell r="B2" t="str">
            <v>ACETO</v>
          </cell>
          <cell r="C2" t="str">
            <v>GIORGIA</v>
          </cell>
          <cell r="D2">
            <v>2002</v>
          </cell>
          <cell r="E2" t="str">
            <v>ALLIEVE</v>
          </cell>
          <cell r="F2" t="str">
            <v>USAM BAITONA</v>
          </cell>
        </row>
        <row r="3">
          <cell r="A3">
            <v>2</v>
          </cell>
          <cell r="B3" t="str">
            <v>NARDON</v>
          </cell>
          <cell r="C3" t="str">
            <v>GIULIA</v>
          </cell>
          <cell r="D3">
            <v>2001</v>
          </cell>
          <cell r="E3" t="str">
            <v>ALLIEVE</v>
          </cell>
          <cell r="F3" t="str">
            <v>VALLE DI CEMBRA</v>
          </cell>
        </row>
        <row r="4">
          <cell r="A4">
            <v>3</v>
          </cell>
          <cell r="E4" t="str">
            <v>ALLIEVE</v>
          </cell>
        </row>
        <row r="5">
          <cell r="A5">
            <v>4</v>
          </cell>
          <cell r="E5" t="str">
            <v>ALLIEVE</v>
          </cell>
        </row>
        <row r="6">
          <cell r="A6">
            <v>5</v>
          </cell>
          <cell r="E6" t="str">
            <v>ALLIEVE</v>
          </cell>
        </row>
        <row r="7">
          <cell r="A7">
            <v>6</v>
          </cell>
          <cell r="E7" t="str">
            <v>ALLIEVE</v>
          </cell>
        </row>
        <row r="8">
          <cell r="A8">
            <v>7</v>
          </cell>
          <cell r="E8" t="str">
            <v>ALLIEVE</v>
          </cell>
        </row>
        <row r="9">
          <cell r="A9">
            <v>8</v>
          </cell>
          <cell r="E9" t="str">
            <v>ALLIEVE</v>
          </cell>
        </row>
        <row r="10">
          <cell r="A10">
            <v>9</v>
          </cell>
          <cell r="E10" t="str">
            <v>ALLIEVE</v>
          </cell>
        </row>
        <row r="11">
          <cell r="A11">
            <v>10</v>
          </cell>
          <cell r="E11" t="str">
            <v>ALLIEVE</v>
          </cell>
        </row>
        <row r="12">
          <cell r="A12">
            <v>11</v>
          </cell>
          <cell r="E12" t="str">
            <v>ALLIEVE</v>
          </cell>
        </row>
        <row r="13">
          <cell r="A13">
            <v>12</v>
          </cell>
          <cell r="E13" t="str">
            <v>ALLIEVE</v>
          </cell>
        </row>
        <row r="14">
          <cell r="A14">
            <v>13</v>
          </cell>
          <cell r="E14" t="str">
            <v>ALLIEVE</v>
          </cell>
        </row>
        <row r="15">
          <cell r="E15" t="str">
            <v>ALLIEVE</v>
          </cell>
        </row>
        <row r="16">
          <cell r="E16" t="str">
            <v>ALLIEVE</v>
          </cell>
        </row>
        <row r="17">
          <cell r="E17" t="str">
            <v>ALLIEVE</v>
          </cell>
        </row>
        <row r="18">
          <cell r="E18" t="str">
            <v>ALLIEVE</v>
          </cell>
        </row>
        <row r="19">
          <cell r="E19" t="str">
            <v>ALLIEVE</v>
          </cell>
        </row>
        <row r="20">
          <cell r="E20" t="str">
            <v>ALLIEVE</v>
          </cell>
        </row>
        <row r="21">
          <cell r="E21" t="str">
            <v>ALLIEVE</v>
          </cell>
        </row>
        <row r="22">
          <cell r="E22" t="str">
            <v>ALLIEVE</v>
          </cell>
        </row>
        <row r="23">
          <cell r="E23" t="str">
            <v>ALLIEVE</v>
          </cell>
        </row>
        <row r="24">
          <cell r="E24" t="str">
            <v>ALLIEVE</v>
          </cell>
        </row>
        <row r="25">
          <cell r="E25" t="str">
            <v>ALLIEVE</v>
          </cell>
        </row>
        <row r="26">
          <cell r="E26" t="str">
            <v>ALLIEVE</v>
          </cell>
        </row>
        <row r="27">
          <cell r="E27" t="str">
            <v>ALLIEVE</v>
          </cell>
        </row>
        <row r="28">
          <cell r="E28" t="str">
            <v>ALLIEVE</v>
          </cell>
        </row>
        <row r="29">
          <cell r="E29" t="str">
            <v>ALLIEVE</v>
          </cell>
        </row>
        <row r="30">
          <cell r="E30" t="str">
            <v>ALLIEVE</v>
          </cell>
        </row>
        <row r="31">
          <cell r="E31" t="str">
            <v>ALLIEVE</v>
          </cell>
        </row>
        <row r="32">
          <cell r="E32" t="str">
            <v>ALLIEVE</v>
          </cell>
        </row>
        <row r="33">
          <cell r="E33" t="str">
            <v>ALLIEVE</v>
          </cell>
        </row>
        <row r="34">
          <cell r="E34" t="str">
            <v>ALLIEVE</v>
          </cell>
        </row>
        <row r="35">
          <cell r="E35" t="str">
            <v>ALLIEVE</v>
          </cell>
        </row>
        <row r="36">
          <cell r="E36" t="str">
            <v>ALLIEVE</v>
          </cell>
        </row>
        <row r="37">
          <cell r="E37" t="str">
            <v>ALLIEVE</v>
          </cell>
        </row>
      </sheetData>
      <sheetData sheetId="13">
        <row r="2">
          <cell r="A2">
            <v>1</v>
          </cell>
          <cell r="B2" t="str">
            <v>BISOFFI</v>
          </cell>
          <cell r="C2" t="str">
            <v>NICOLA</v>
          </cell>
          <cell r="D2">
            <v>1999</v>
          </cell>
          <cell r="E2" t="str">
            <v>JUNIOR.MASC.</v>
          </cell>
          <cell r="F2" t="str">
            <v>A.D.S. VIVINSPORT</v>
          </cell>
        </row>
        <row r="3">
          <cell r="A3">
            <v>2</v>
          </cell>
          <cell r="B3" t="str">
            <v>PIFFER</v>
          </cell>
          <cell r="C3" t="str">
            <v>DAVIDE</v>
          </cell>
          <cell r="D3">
            <v>2000</v>
          </cell>
          <cell r="E3" t="str">
            <v>JUNIOR.MASC.</v>
          </cell>
          <cell r="F3" t="str">
            <v>A.D.S. VIVINSPORT</v>
          </cell>
        </row>
        <row r="4">
          <cell r="A4">
            <v>3</v>
          </cell>
          <cell r="B4" t="str">
            <v>ROSSI</v>
          </cell>
          <cell r="C4" t="str">
            <v>ALESSIO</v>
          </cell>
          <cell r="D4">
            <v>1999</v>
          </cell>
          <cell r="E4" t="str">
            <v>JUNIOR.MASC.</v>
          </cell>
          <cell r="F4" t="str">
            <v>ROTALIANA</v>
          </cell>
        </row>
        <row r="5">
          <cell r="A5">
            <v>4</v>
          </cell>
          <cell r="E5" t="str">
            <v>JUNIOR.MASC.</v>
          </cell>
        </row>
        <row r="6">
          <cell r="A6">
            <v>5</v>
          </cell>
          <cell r="E6" t="str">
            <v>JUNIOR.MASC.</v>
          </cell>
        </row>
        <row r="7">
          <cell r="A7">
            <v>6</v>
          </cell>
          <cell r="E7" t="str">
            <v>JUNIOR.MASC.</v>
          </cell>
        </row>
        <row r="8">
          <cell r="A8">
            <v>7</v>
          </cell>
          <cell r="E8" t="str">
            <v>JUNIOR.MASC.</v>
          </cell>
        </row>
        <row r="9">
          <cell r="A9">
            <v>8</v>
          </cell>
          <cell r="E9" t="str">
            <v>JUNIOR.MASC.</v>
          </cell>
        </row>
        <row r="10">
          <cell r="A10">
            <v>9</v>
          </cell>
          <cell r="E10" t="str">
            <v>JUNIOR.MASC.</v>
          </cell>
        </row>
        <row r="11">
          <cell r="A11">
            <v>10</v>
          </cell>
          <cell r="E11" t="str">
            <v>JUNIOR.MASC.</v>
          </cell>
        </row>
        <row r="12">
          <cell r="A12">
            <v>11</v>
          </cell>
          <cell r="E12" t="str">
            <v>JUNIOR.MASC.</v>
          </cell>
        </row>
        <row r="13">
          <cell r="A13">
            <v>12</v>
          </cell>
          <cell r="E13" t="str">
            <v>JUNIOR.MASC.</v>
          </cell>
        </row>
        <row r="14">
          <cell r="A14">
            <v>13</v>
          </cell>
          <cell r="E14" t="str">
            <v>JUNIOR.MASC.</v>
          </cell>
        </row>
        <row r="15">
          <cell r="A15">
            <v>14</v>
          </cell>
          <cell r="E15" t="str">
            <v>JUNIOR.MASC.</v>
          </cell>
        </row>
        <row r="16">
          <cell r="A16">
            <v>15</v>
          </cell>
          <cell r="E16" t="str">
            <v>JUNIOR.MASC.</v>
          </cell>
        </row>
        <row r="17">
          <cell r="A17">
            <v>16</v>
          </cell>
          <cell r="E17" t="str">
            <v>JUNIOR.MASC.</v>
          </cell>
        </row>
        <row r="18">
          <cell r="A18">
            <v>17</v>
          </cell>
          <cell r="E18" t="str">
            <v>JUNIOR.MASC.</v>
          </cell>
        </row>
        <row r="19">
          <cell r="A19">
            <v>18</v>
          </cell>
          <cell r="E19" t="str">
            <v>JUNIOR.MASC.</v>
          </cell>
        </row>
        <row r="20">
          <cell r="A20">
            <v>19</v>
          </cell>
          <cell r="E20" t="str">
            <v>JUNIOR.MASC.</v>
          </cell>
        </row>
        <row r="21">
          <cell r="A21">
            <v>20</v>
          </cell>
          <cell r="E21" t="str">
            <v>JUNIOR.MASC.</v>
          </cell>
        </row>
        <row r="22">
          <cell r="A22">
            <v>21</v>
          </cell>
          <cell r="E22" t="str">
            <v>JUNIOR.MASC.</v>
          </cell>
        </row>
        <row r="23">
          <cell r="E23" t="str">
            <v>JUNIOR.MASC.</v>
          </cell>
        </row>
        <row r="24">
          <cell r="E24" t="str">
            <v>JUNIOR.MASC.</v>
          </cell>
        </row>
        <row r="25">
          <cell r="E25" t="str">
            <v>JUNIOR.MASC.</v>
          </cell>
        </row>
        <row r="26">
          <cell r="E26" t="str">
            <v>JUNIOR.MASC.</v>
          </cell>
        </row>
        <row r="27">
          <cell r="E27" t="str">
            <v>JUNIOR.MASC.</v>
          </cell>
        </row>
        <row r="28">
          <cell r="E28" t="str">
            <v>JUNIOR.MASC.</v>
          </cell>
        </row>
        <row r="29">
          <cell r="E29" t="str">
            <v>JUNIOR.MASC.</v>
          </cell>
        </row>
        <row r="30">
          <cell r="E30" t="str">
            <v>JUNIOR.MASC.</v>
          </cell>
        </row>
      </sheetData>
      <sheetData sheetId="14">
        <row r="2">
          <cell r="A2">
            <v>1</v>
          </cell>
          <cell r="B2" t="str">
            <v>MENAPACE</v>
          </cell>
          <cell r="C2" t="str">
            <v>NICOLE</v>
          </cell>
          <cell r="D2">
            <v>1998</v>
          </cell>
          <cell r="E2" t="str">
            <v>JUNIOR.FEMM.</v>
          </cell>
          <cell r="F2" t="str">
            <v>USAM BAITONA</v>
          </cell>
        </row>
        <row r="3">
          <cell r="A3">
            <v>2</v>
          </cell>
          <cell r="E3" t="str">
            <v>JUNIOR.FEMM.</v>
          </cell>
        </row>
        <row r="4">
          <cell r="A4">
            <v>3</v>
          </cell>
          <cell r="E4" t="str">
            <v>JUNIOR.FEMM.</v>
          </cell>
        </row>
        <row r="5">
          <cell r="A5">
            <v>4</v>
          </cell>
          <cell r="E5" t="str">
            <v>JUNIOR.FEMM.</v>
          </cell>
        </row>
        <row r="6">
          <cell r="A6">
            <v>5</v>
          </cell>
          <cell r="E6" t="str">
            <v>JUNIOR.FEMM.</v>
          </cell>
        </row>
        <row r="7">
          <cell r="A7">
            <v>6</v>
          </cell>
          <cell r="E7" t="str">
            <v>JUNIOR.FEMM.</v>
          </cell>
        </row>
        <row r="8">
          <cell r="A8">
            <v>7</v>
          </cell>
          <cell r="E8" t="str">
            <v>JUNIOR.FEMM.</v>
          </cell>
        </row>
        <row r="9">
          <cell r="A9">
            <v>8</v>
          </cell>
          <cell r="E9" t="str">
            <v>JUNIOR.FEMM.</v>
          </cell>
        </row>
        <row r="10">
          <cell r="A10">
            <v>9</v>
          </cell>
          <cell r="E10" t="str">
            <v>JUNIOR.FEMM.</v>
          </cell>
        </row>
        <row r="11">
          <cell r="A11">
            <v>10</v>
          </cell>
          <cell r="E11" t="str">
            <v>JUNIOR.FEMM.</v>
          </cell>
        </row>
        <row r="12">
          <cell r="A12">
            <v>11</v>
          </cell>
          <cell r="E12" t="str">
            <v>JUNIOR.FEMM.</v>
          </cell>
        </row>
        <row r="13">
          <cell r="A13">
            <v>12</v>
          </cell>
          <cell r="E13" t="str">
            <v>JUNIOR.FEMM.</v>
          </cell>
        </row>
        <row r="14">
          <cell r="A14">
            <v>13</v>
          </cell>
          <cell r="E14" t="str">
            <v>JUNIOR.FEMM.</v>
          </cell>
        </row>
        <row r="15">
          <cell r="E15" t="str">
            <v>JUNIOR.FEMM.</v>
          </cell>
        </row>
        <row r="16">
          <cell r="E16" t="str">
            <v>JUNIOR.FEMM.</v>
          </cell>
        </row>
        <row r="17">
          <cell r="E17" t="str">
            <v>JUNIOR.FEMM.</v>
          </cell>
        </row>
        <row r="18">
          <cell r="E18" t="str">
            <v>JUNIOR.FEMM.</v>
          </cell>
        </row>
        <row r="19">
          <cell r="E19" t="str">
            <v>JUNIOR.FEMM.</v>
          </cell>
        </row>
        <row r="20">
          <cell r="E20" t="str">
            <v>JUNIOR.FEMM.</v>
          </cell>
        </row>
        <row r="21">
          <cell r="E21" t="str">
            <v>JUNIOR.FEMM.</v>
          </cell>
        </row>
        <row r="22">
          <cell r="E22" t="str">
            <v>JUNIOR.FEMM.</v>
          </cell>
        </row>
        <row r="23">
          <cell r="E23" t="str">
            <v>JUNIOR.FEMM.</v>
          </cell>
        </row>
        <row r="24">
          <cell r="E24" t="str">
            <v>JUNIOR.FEMM.</v>
          </cell>
        </row>
        <row r="25">
          <cell r="E25" t="str">
            <v>JUNIOR.FEMM.</v>
          </cell>
        </row>
        <row r="26">
          <cell r="E26" t="str">
            <v>JUNIOR.FEMM.</v>
          </cell>
        </row>
        <row r="27">
          <cell r="E27" t="str">
            <v>JUNIOR.FEMM.</v>
          </cell>
        </row>
        <row r="28">
          <cell r="E28" t="str">
            <v>JUNIOR.FEMM.</v>
          </cell>
        </row>
        <row r="29">
          <cell r="E29" t="str">
            <v>JUNIOR.FEMM.</v>
          </cell>
        </row>
        <row r="30">
          <cell r="E30" t="str">
            <v>JUNIOR.FEMM.</v>
          </cell>
        </row>
      </sheetData>
      <sheetData sheetId="15">
        <row r="2">
          <cell r="A2">
            <v>1</v>
          </cell>
          <cell r="B2" t="str">
            <v>RIZZOLI</v>
          </cell>
          <cell r="C2" t="str">
            <v>TOBIA FRANCESCO</v>
          </cell>
          <cell r="D2">
            <v>1997</v>
          </cell>
          <cell r="E2" t="str">
            <v>SENIOR.MASC.</v>
          </cell>
          <cell r="F2" t="str">
            <v>A.S.D. VIVINSPORT</v>
          </cell>
        </row>
        <row r="3">
          <cell r="A3">
            <v>2</v>
          </cell>
          <cell r="B3" t="str">
            <v>BATCA</v>
          </cell>
          <cell r="C3" t="str">
            <v>TOADER</v>
          </cell>
          <cell r="D3">
            <v>1984</v>
          </cell>
          <cell r="E3" t="str">
            <v>SENIOR.MASC.</v>
          </cell>
          <cell r="F3" t="str">
            <v>ROMALLO RUNNING</v>
          </cell>
        </row>
        <row r="4">
          <cell r="A4">
            <v>3</v>
          </cell>
          <cell r="B4" t="str">
            <v>SONNA</v>
          </cell>
          <cell r="C4" t="str">
            <v>MARCO</v>
          </cell>
          <cell r="D4">
            <v>1984</v>
          </cell>
          <cell r="E4" t="str">
            <v>SENIOR.MASC.</v>
          </cell>
          <cell r="F4" t="str">
            <v>USAM BAITONA</v>
          </cell>
        </row>
        <row r="5">
          <cell r="A5">
            <v>4</v>
          </cell>
          <cell r="B5" t="str">
            <v>TOVAZZI</v>
          </cell>
          <cell r="C5" t="str">
            <v>MATTEO</v>
          </cell>
          <cell r="D5">
            <v>1985</v>
          </cell>
          <cell r="E5" t="str">
            <v>SENIOR.MASC.</v>
          </cell>
          <cell r="F5" t="str">
            <v>USAM BAITONA</v>
          </cell>
        </row>
        <row r="6">
          <cell r="A6">
            <v>5</v>
          </cell>
          <cell r="B6" t="str">
            <v>MELCHIORI</v>
          </cell>
          <cell r="C6" t="str">
            <v>DANIELE</v>
          </cell>
          <cell r="D6">
            <v>1986</v>
          </cell>
          <cell r="E6" t="str">
            <v>SENIOR.MASC.</v>
          </cell>
          <cell r="F6" t="str">
            <v>USAM BAITONA</v>
          </cell>
        </row>
        <row r="7">
          <cell r="A7">
            <v>6</v>
          </cell>
          <cell r="B7" t="str">
            <v>CAVALLAR</v>
          </cell>
          <cell r="C7" t="str">
            <v>ALEX</v>
          </cell>
          <cell r="D7">
            <v>1991</v>
          </cell>
          <cell r="E7" t="str">
            <v>SENIOR.MASC.</v>
          </cell>
          <cell r="F7" t="str">
            <v>USAM BAITONA</v>
          </cell>
        </row>
        <row r="8">
          <cell r="A8">
            <v>7</v>
          </cell>
          <cell r="B8" t="str">
            <v>ZAMBOTTI</v>
          </cell>
          <cell r="C8" t="str">
            <v>DAMIANO</v>
          </cell>
          <cell r="D8">
            <v>1995</v>
          </cell>
          <cell r="E8" t="str">
            <v>SENIOR.MASC.</v>
          </cell>
          <cell r="F8" t="str">
            <v>USAM BAITONA</v>
          </cell>
        </row>
        <row r="9">
          <cell r="A9">
            <v>8</v>
          </cell>
          <cell r="B9" t="str">
            <v>BATTAN</v>
          </cell>
          <cell r="C9" t="str">
            <v>OMAR</v>
          </cell>
          <cell r="D9">
            <v>1997</v>
          </cell>
          <cell r="E9" t="str">
            <v>SENIOR.MASC.</v>
          </cell>
          <cell r="F9" t="str">
            <v>USAM BAITONA</v>
          </cell>
        </row>
        <row r="10">
          <cell r="A10">
            <v>9</v>
          </cell>
          <cell r="B10" t="str">
            <v>RIZZARDI</v>
          </cell>
          <cell r="C10" t="str">
            <v>FRANCESCO</v>
          </cell>
          <cell r="D10">
            <v>1997</v>
          </cell>
          <cell r="E10" t="str">
            <v>SENIOR.MASC.</v>
          </cell>
          <cell r="F10" t="str">
            <v>USAM BAITONA</v>
          </cell>
        </row>
        <row r="11">
          <cell r="A11">
            <v>10</v>
          </cell>
          <cell r="B11" t="str">
            <v>ZAMBELLI</v>
          </cell>
          <cell r="C11" t="str">
            <v>MICHELE</v>
          </cell>
          <cell r="D11">
            <v>1989</v>
          </cell>
          <cell r="E11" t="str">
            <v>SENIOR.MASC.</v>
          </cell>
          <cell r="F11" t="str">
            <v>USAM BAITONA</v>
          </cell>
        </row>
        <row r="12">
          <cell r="A12">
            <v>11</v>
          </cell>
          <cell r="B12" t="str">
            <v>ODORIZZI</v>
          </cell>
          <cell r="C12" t="str">
            <v>ALESSIO</v>
          </cell>
          <cell r="D12">
            <v>1995</v>
          </cell>
          <cell r="E12" t="str">
            <v>SENIOR.MASC.</v>
          </cell>
          <cell r="F12" t="str">
            <v>USAM BAITONA</v>
          </cell>
        </row>
        <row r="13">
          <cell r="A13">
            <v>12</v>
          </cell>
          <cell r="B13" t="str">
            <v>BARCHETTI</v>
          </cell>
          <cell r="C13" t="str">
            <v>DANIELE</v>
          </cell>
          <cell r="D13">
            <v>1988</v>
          </cell>
          <cell r="E13" t="str">
            <v>SENIOR.MASC.</v>
          </cell>
          <cell r="F13" t="str">
            <v>FONDISTI</v>
          </cell>
        </row>
        <row r="14">
          <cell r="A14">
            <v>13</v>
          </cell>
          <cell r="E14" t="str">
            <v>SENIOR.MASC.</v>
          </cell>
        </row>
        <row r="15">
          <cell r="A15">
            <v>14</v>
          </cell>
          <cell r="E15" t="str">
            <v>SENIOR.MASC.</v>
          </cell>
        </row>
        <row r="16">
          <cell r="A16">
            <v>15</v>
          </cell>
          <cell r="E16" t="str">
            <v>SENIOR.MASC.</v>
          </cell>
        </row>
        <row r="17">
          <cell r="A17">
            <v>16</v>
          </cell>
          <cell r="E17" t="str">
            <v>SENIOR.MASC.</v>
          </cell>
        </row>
        <row r="18">
          <cell r="A18">
            <v>17</v>
          </cell>
          <cell r="E18" t="str">
            <v>SENIOR.MASC.</v>
          </cell>
        </row>
        <row r="19">
          <cell r="E19" t="str">
            <v>SENIOR.MASC.</v>
          </cell>
        </row>
        <row r="20">
          <cell r="E20" t="str">
            <v>SENIOR.MASC.</v>
          </cell>
        </row>
        <row r="21">
          <cell r="E21" t="str">
            <v>SENIOR.MASC.</v>
          </cell>
        </row>
        <row r="22">
          <cell r="E22" t="str">
            <v>SENIOR.MASC.</v>
          </cell>
        </row>
        <row r="23">
          <cell r="E23" t="str">
            <v>SENIOR.MASC.</v>
          </cell>
        </row>
        <row r="24">
          <cell r="E24" t="str">
            <v>SENIOR.MASC.</v>
          </cell>
        </row>
        <row r="25">
          <cell r="E25" t="str">
            <v>SENIOR.MASC.</v>
          </cell>
        </row>
        <row r="26">
          <cell r="E26" t="str">
            <v>SENIOR.MASC.</v>
          </cell>
        </row>
        <row r="27">
          <cell r="E27" t="str">
            <v>SENIOR.MASC.</v>
          </cell>
        </row>
        <row r="28">
          <cell r="E28" t="str">
            <v>SENIOR.MASC.</v>
          </cell>
        </row>
        <row r="29">
          <cell r="E29" t="str">
            <v>SENIOR.MASC.</v>
          </cell>
        </row>
        <row r="30">
          <cell r="E30" t="str">
            <v>SENIOR.MASC.</v>
          </cell>
        </row>
        <row r="31">
          <cell r="E31" t="str">
            <v>SENIOR.MASC.</v>
          </cell>
        </row>
        <row r="32">
          <cell r="E32" t="str">
            <v>SENIOR.MASC.</v>
          </cell>
        </row>
        <row r="33">
          <cell r="E33" t="str">
            <v>SENIOR.MASC.</v>
          </cell>
        </row>
        <row r="34">
          <cell r="E34" t="str">
            <v>SENIOR.MASC.</v>
          </cell>
        </row>
        <row r="35">
          <cell r="E35" t="str">
            <v>SENIOR.MASC.</v>
          </cell>
        </row>
        <row r="36">
          <cell r="E36" t="str">
            <v>SENIOR.MASC.</v>
          </cell>
        </row>
        <row r="37">
          <cell r="E37" t="str">
            <v>SENIOR.MASC.</v>
          </cell>
        </row>
        <row r="38">
          <cell r="E38" t="str">
            <v>SENIOR.MASC.</v>
          </cell>
        </row>
        <row r="39">
          <cell r="E39" t="str">
            <v>SENIOR.MASC.</v>
          </cell>
        </row>
        <row r="40">
          <cell r="E40" t="str">
            <v>SENIOR.MASC.</v>
          </cell>
        </row>
        <row r="41">
          <cell r="E41" t="str">
            <v>SENIOR.MASC.</v>
          </cell>
        </row>
        <row r="42">
          <cell r="E42" t="str">
            <v>SENIOR.MASC.</v>
          </cell>
        </row>
        <row r="43">
          <cell r="E43" t="str">
            <v>SENIOR.MASC.</v>
          </cell>
        </row>
        <row r="44">
          <cell r="E44" t="str">
            <v>SENIOR.MASC.</v>
          </cell>
        </row>
        <row r="45">
          <cell r="E45" t="str">
            <v>SENIOR.MASC.</v>
          </cell>
        </row>
        <row r="46">
          <cell r="E46" t="str">
            <v>SENIOR.MASC.</v>
          </cell>
        </row>
        <row r="47">
          <cell r="E47" t="str">
            <v>SENIOR.MASC.</v>
          </cell>
        </row>
        <row r="48">
          <cell r="E48" t="str">
            <v>SENIOR.MASC.</v>
          </cell>
        </row>
        <row r="49">
          <cell r="E49" t="str">
            <v>SENIOR.MASC.</v>
          </cell>
        </row>
        <row r="50">
          <cell r="E50" t="str">
            <v>SENIOR.MASC.</v>
          </cell>
        </row>
      </sheetData>
      <sheetData sheetId="16">
        <row r="2">
          <cell r="A2">
            <v>1</v>
          </cell>
          <cell r="B2" t="str">
            <v>NICOLETTI</v>
          </cell>
          <cell r="C2" t="str">
            <v>ELISABETTA</v>
          </cell>
          <cell r="D2">
            <v>1990</v>
          </cell>
          <cell r="E2" t="str">
            <v>SENIOR.FEMM.</v>
          </cell>
          <cell r="F2" t="str">
            <v>ADS MOLLARO</v>
          </cell>
        </row>
        <row r="3">
          <cell r="A3">
            <v>2</v>
          </cell>
          <cell r="B3" t="str">
            <v>BERTOLLA</v>
          </cell>
          <cell r="C3" t="str">
            <v>VERONICA</v>
          </cell>
          <cell r="D3">
            <v>1998</v>
          </cell>
          <cell r="E3" t="str">
            <v>SENIOR.FEMM.</v>
          </cell>
          <cell r="F3" t="str">
            <v>USAM BAITONA</v>
          </cell>
        </row>
        <row r="4">
          <cell r="A4">
            <v>3</v>
          </cell>
          <cell r="B4" t="str">
            <v>ZANI</v>
          </cell>
          <cell r="C4" t="str">
            <v>VIVIANA</v>
          </cell>
          <cell r="D4">
            <v>1997</v>
          </cell>
          <cell r="E4" t="str">
            <v>SENIOR.FEMM.</v>
          </cell>
          <cell r="F4" t="str">
            <v>FONDISTI</v>
          </cell>
        </row>
        <row r="5">
          <cell r="A5">
            <v>4</v>
          </cell>
          <cell r="B5" t="str">
            <v>BATCA</v>
          </cell>
          <cell r="C5" t="str">
            <v>ANAMARIA</v>
          </cell>
          <cell r="D5">
            <v>1986</v>
          </cell>
          <cell r="E5" t="str">
            <v>SENIOR.FEMM.</v>
          </cell>
          <cell r="F5" t="str">
            <v>ROMALLO RUNNING</v>
          </cell>
        </row>
        <row r="6">
          <cell r="A6">
            <v>5</v>
          </cell>
          <cell r="B6" t="str">
            <v>NARDELLI</v>
          </cell>
          <cell r="C6" t="str">
            <v>VERONICA</v>
          </cell>
          <cell r="D6">
            <v>1990</v>
          </cell>
          <cell r="E6" t="str">
            <v>SENIOR.FEMM.</v>
          </cell>
          <cell r="F6" t="str">
            <v>U.S. ROBUR</v>
          </cell>
        </row>
        <row r="7">
          <cell r="A7">
            <v>6</v>
          </cell>
          <cell r="B7" t="str">
            <v>MARCHI</v>
          </cell>
          <cell r="C7" t="str">
            <v>CAMILLA</v>
          </cell>
          <cell r="D7">
            <v>1986</v>
          </cell>
          <cell r="E7" t="str">
            <v>SENIOR.FEMM.</v>
          </cell>
          <cell r="F7" t="str">
            <v>USAM BAITONA</v>
          </cell>
        </row>
        <row r="8">
          <cell r="A8">
            <v>7</v>
          </cell>
          <cell r="B8" t="str">
            <v>MOCHEN</v>
          </cell>
          <cell r="C8" t="str">
            <v>LUISA</v>
          </cell>
          <cell r="D8">
            <v>1993</v>
          </cell>
          <cell r="E8" t="str">
            <v>SENIOR.FEMM.</v>
          </cell>
          <cell r="F8" t="str">
            <v>USAM BAITONA</v>
          </cell>
        </row>
        <row r="9">
          <cell r="A9">
            <v>8</v>
          </cell>
          <cell r="B9" t="str">
            <v>MICHELON</v>
          </cell>
          <cell r="C9" t="str">
            <v>DESIREE</v>
          </cell>
          <cell r="D9">
            <v>1994</v>
          </cell>
          <cell r="E9" t="str">
            <v>SENIOR.FEMM.</v>
          </cell>
          <cell r="F9" t="str">
            <v>FONDISTI</v>
          </cell>
        </row>
        <row r="10">
          <cell r="A10">
            <v>9</v>
          </cell>
          <cell r="E10" t="str">
            <v>SENIOR.FEMM.</v>
          </cell>
        </row>
        <row r="11">
          <cell r="A11">
            <v>10</v>
          </cell>
          <cell r="E11" t="str">
            <v>SENIOR.FEMM.</v>
          </cell>
        </row>
        <row r="12">
          <cell r="A12">
            <v>11</v>
          </cell>
          <cell r="E12" t="str">
            <v>SENIOR.FEMM.</v>
          </cell>
        </row>
        <row r="13">
          <cell r="A13">
            <v>12</v>
          </cell>
          <cell r="E13" t="str">
            <v>SENIOR.FEMM.</v>
          </cell>
        </row>
        <row r="14">
          <cell r="A14">
            <v>13</v>
          </cell>
          <cell r="E14" t="str">
            <v>SENIOR.FEMM.</v>
          </cell>
        </row>
        <row r="15">
          <cell r="A15">
            <v>14</v>
          </cell>
          <cell r="E15" t="str">
            <v>SENIOR.FEMM.</v>
          </cell>
        </row>
        <row r="16">
          <cell r="A16">
            <v>15</v>
          </cell>
          <cell r="E16" t="str">
            <v>SENIOR.FEMM.</v>
          </cell>
        </row>
        <row r="17">
          <cell r="A17">
            <v>16</v>
          </cell>
          <cell r="E17" t="str">
            <v>SENIOR.FEMM.</v>
          </cell>
        </row>
        <row r="18">
          <cell r="A18">
            <v>17</v>
          </cell>
          <cell r="E18" t="str">
            <v>SENIOR.FEMM.</v>
          </cell>
        </row>
        <row r="19">
          <cell r="A19">
            <v>18</v>
          </cell>
          <cell r="E19" t="str">
            <v>SENIOR.FEMM.</v>
          </cell>
        </row>
        <row r="20">
          <cell r="A20">
            <v>19</v>
          </cell>
          <cell r="E20" t="str">
            <v>SENIOR.FEMM.</v>
          </cell>
        </row>
        <row r="21">
          <cell r="A21">
            <v>20</v>
          </cell>
          <cell r="E21" t="str">
            <v>SENIOR.FEMM.</v>
          </cell>
        </row>
        <row r="22">
          <cell r="A22">
            <v>21</v>
          </cell>
          <cell r="E22" t="str">
            <v>SENIOR.FEMM.</v>
          </cell>
        </row>
        <row r="23">
          <cell r="A23">
            <v>22</v>
          </cell>
          <cell r="E23" t="str">
            <v>SENIOR.FEMM.</v>
          </cell>
        </row>
        <row r="24">
          <cell r="A24">
            <v>23</v>
          </cell>
          <cell r="E24" t="str">
            <v>SENIOR.FEMM.</v>
          </cell>
        </row>
        <row r="25">
          <cell r="E25" t="str">
            <v>SENIOR.FEMM.</v>
          </cell>
        </row>
        <row r="26">
          <cell r="E26" t="str">
            <v>SENIOR.FEMM.</v>
          </cell>
        </row>
        <row r="27">
          <cell r="E27" t="str">
            <v>SENIOR.FEMM.</v>
          </cell>
        </row>
        <row r="28">
          <cell r="E28" t="str">
            <v>SENIOR.FEMM.</v>
          </cell>
        </row>
        <row r="29">
          <cell r="E29" t="str">
            <v>SENIOR.FEMM.</v>
          </cell>
        </row>
        <row r="30">
          <cell r="E30" t="str">
            <v>SENIOR.FEMM.</v>
          </cell>
        </row>
        <row r="31">
          <cell r="E31" t="str">
            <v>SENIOR.FEMM.</v>
          </cell>
        </row>
        <row r="32">
          <cell r="E32" t="str">
            <v>SENIOR.FEMM.</v>
          </cell>
        </row>
        <row r="33">
          <cell r="E33" t="str">
            <v>SENIOR.FEMM.</v>
          </cell>
        </row>
        <row r="34">
          <cell r="E34" t="str">
            <v>SENIOR.FEMM.</v>
          </cell>
        </row>
        <row r="35">
          <cell r="E35" t="str">
            <v>SENIOR.FEMM.</v>
          </cell>
        </row>
        <row r="36">
          <cell r="E36" t="str">
            <v>SENIOR.FEMM.</v>
          </cell>
        </row>
        <row r="37">
          <cell r="E37" t="str">
            <v>SENIOR.FEMM.</v>
          </cell>
        </row>
        <row r="38">
          <cell r="E38" t="str">
            <v>SENIOR.FEMM.</v>
          </cell>
        </row>
        <row r="39">
          <cell r="E39" t="str">
            <v>SENIOR.FEMM.</v>
          </cell>
        </row>
        <row r="40">
          <cell r="E40" t="str">
            <v>SENIOR.FEMM.</v>
          </cell>
        </row>
      </sheetData>
      <sheetData sheetId="17">
        <row r="2">
          <cell r="A2">
            <v>1</v>
          </cell>
          <cell r="B2" t="str">
            <v>PEDRANZ</v>
          </cell>
          <cell r="C2" t="str">
            <v>PAOLO</v>
          </cell>
          <cell r="D2">
            <v>1974</v>
          </cell>
          <cell r="E2" t="str">
            <v>AMATORI A.mas</v>
          </cell>
          <cell r="F2" t="str">
            <v>A.S.D. VIVINSPORT</v>
          </cell>
        </row>
        <row r="3">
          <cell r="A3">
            <v>2</v>
          </cell>
          <cell r="B3" t="str">
            <v>MIORELLI</v>
          </cell>
          <cell r="C3" t="str">
            <v>ALESSANDRO</v>
          </cell>
          <cell r="D3">
            <v>1975</v>
          </cell>
          <cell r="E3" t="str">
            <v>AMATORI A.mas</v>
          </cell>
          <cell r="F3" t="str">
            <v>ROTALIANA</v>
          </cell>
        </row>
        <row r="4">
          <cell r="A4">
            <v>3</v>
          </cell>
          <cell r="B4" t="str">
            <v>BASTERI</v>
          </cell>
          <cell r="C4" t="str">
            <v>ANDREA</v>
          </cell>
          <cell r="D4">
            <v>1974</v>
          </cell>
          <cell r="E4" t="str">
            <v>AMATORI A.mas</v>
          </cell>
          <cell r="F4" t="str">
            <v>FONDISTI</v>
          </cell>
        </row>
        <row r="5">
          <cell r="A5">
            <v>4</v>
          </cell>
          <cell r="B5" t="str">
            <v>SPRINGHETTI</v>
          </cell>
          <cell r="C5" t="str">
            <v>FEDERICO</v>
          </cell>
          <cell r="D5">
            <v>1974</v>
          </cell>
          <cell r="E5" t="str">
            <v>AMATORI A.mas</v>
          </cell>
          <cell r="F5" t="str">
            <v>FONDISTI</v>
          </cell>
        </row>
        <row r="6">
          <cell r="A6">
            <v>5</v>
          </cell>
          <cell r="B6" t="str">
            <v>FELLIN</v>
          </cell>
          <cell r="C6" t="str">
            <v>MATTEO</v>
          </cell>
          <cell r="D6">
            <v>1982</v>
          </cell>
          <cell r="E6" t="str">
            <v>AMATORI A.mas</v>
          </cell>
          <cell r="F6" t="str">
            <v>ROMALLO RUNNING</v>
          </cell>
        </row>
        <row r="7">
          <cell r="A7">
            <v>6</v>
          </cell>
          <cell r="B7" t="str">
            <v>TORRESANI</v>
          </cell>
          <cell r="C7" t="str">
            <v>LUCA</v>
          </cell>
          <cell r="D7">
            <v>1977</v>
          </cell>
          <cell r="E7" t="str">
            <v>AMATORI A.mas</v>
          </cell>
          <cell r="F7" t="str">
            <v>ROMALLO RUNNING</v>
          </cell>
        </row>
        <row r="8">
          <cell r="A8">
            <v>7</v>
          </cell>
          <cell r="B8" t="str">
            <v>AKNAZZAY</v>
          </cell>
          <cell r="C8" t="str">
            <v>MAHAMED</v>
          </cell>
          <cell r="D8">
            <v>1976</v>
          </cell>
          <cell r="E8" t="str">
            <v>AMATORI A.mas</v>
          </cell>
          <cell r="F8" t="str">
            <v>ROMALLO RUNNING</v>
          </cell>
        </row>
        <row r="9">
          <cell r="A9">
            <v>8</v>
          </cell>
          <cell r="B9" t="str">
            <v>TRAINOTTI</v>
          </cell>
          <cell r="C9" t="str">
            <v>ALESSANDRO</v>
          </cell>
          <cell r="D9">
            <v>1975</v>
          </cell>
          <cell r="E9" t="str">
            <v>AMATORI A.mas</v>
          </cell>
          <cell r="F9" t="str">
            <v>ROMALLO RUNNING</v>
          </cell>
        </row>
        <row r="10">
          <cell r="A10">
            <v>9</v>
          </cell>
          <cell r="B10" t="str">
            <v>FORTAREL</v>
          </cell>
          <cell r="C10" t="str">
            <v>DANIELE</v>
          </cell>
          <cell r="D10">
            <v>1975</v>
          </cell>
          <cell r="E10" t="str">
            <v>AMATORI A.mas</v>
          </cell>
          <cell r="F10" t="str">
            <v>U.S. ROBUR</v>
          </cell>
        </row>
        <row r="11">
          <cell r="A11">
            <v>10</v>
          </cell>
          <cell r="B11" t="str">
            <v>BIADA</v>
          </cell>
          <cell r="C11" t="str">
            <v>STEFANO</v>
          </cell>
          <cell r="D11">
            <v>1980</v>
          </cell>
          <cell r="E11" t="str">
            <v>AMATORI A.mas</v>
          </cell>
          <cell r="F11" t="str">
            <v>U.S. ROBUR</v>
          </cell>
        </row>
        <row r="12">
          <cell r="A12">
            <v>11</v>
          </cell>
          <cell r="B12" t="str">
            <v>RADOVAN</v>
          </cell>
          <cell r="C12" t="str">
            <v>MATTEO</v>
          </cell>
          <cell r="D12">
            <v>1974</v>
          </cell>
          <cell r="E12" t="str">
            <v>AMATORI A.mas</v>
          </cell>
          <cell r="F12" t="str">
            <v>USAM BAITONA</v>
          </cell>
        </row>
        <row r="13">
          <cell r="A13">
            <v>12</v>
          </cell>
          <cell r="B13" t="str">
            <v>BORTOLOTTI</v>
          </cell>
          <cell r="C13" t="str">
            <v>SERGIO</v>
          </cell>
          <cell r="D13">
            <v>1974</v>
          </cell>
          <cell r="E13" t="str">
            <v>AMATORI A.mas</v>
          </cell>
          <cell r="F13" t="str">
            <v>USAM BAITONA</v>
          </cell>
        </row>
        <row r="14">
          <cell r="A14">
            <v>13</v>
          </cell>
          <cell r="B14" t="str">
            <v>RIGOTTI</v>
          </cell>
          <cell r="C14" t="str">
            <v>PATRIZIO</v>
          </cell>
          <cell r="D14">
            <v>1974</v>
          </cell>
          <cell r="E14" t="str">
            <v>AMATORI A.mas</v>
          </cell>
          <cell r="F14" t="str">
            <v>USAM BAITONA</v>
          </cell>
        </row>
        <row r="15">
          <cell r="A15">
            <v>14</v>
          </cell>
          <cell r="B15" t="str">
            <v>CATTANI</v>
          </cell>
          <cell r="C15" t="str">
            <v>LORIS</v>
          </cell>
          <cell r="D15">
            <v>1974</v>
          </cell>
          <cell r="E15" t="str">
            <v>AMATORI A.mas</v>
          </cell>
          <cell r="F15" t="str">
            <v>USAM BAITONA</v>
          </cell>
        </row>
        <row r="16">
          <cell r="A16">
            <v>15</v>
          </cell>
          <cell r="B16" t="str">
            <v>ANGELI</v>
          </cell>
          <cell r="C16" t="str">
            <v>GIUSEPPE</v>
          </cell>
          <cell r="D16">
            <v>1977</v>
          </cell>
          <cell r="E16" t="str">
            <v>AMATORI A.mas</v>
          </cell>
          <cell r="F16" t="str">
            <v>USAM BAITONA</v>
          </cell>
        </row>
        <row r="17">
          <cell r="A17">
            <v>16</v>
          </cell>
          <cell r="B17" t="str">
            <v>MORESCHINI</v>
          </cell>
          <cell r="C17" t="str">
            <v>MARCELLO</v>
          </cell>
          <cell r="D17">
            <v>1978</v>
          </cell>
          <cell r="E17" t="str">
            <v>AMATORI A.mas</v>
          </cell>
          <cell r="F17" t="str">
            <v>USAM BAITONA</v>
          </cell>
        </row>
        <row r="18">
          <cell r="A18">
            <v>17</v>
          </cell>
          <cell r="B18" t="str">
            <v>STANCHINI</v>
          </cell>
          <cell r="C18" t="str">
            <v>ANDREA</v>
          </cell>
          <cell r="D18">
            <v>1981</v>
          </cell>
          <cell r="E18" t="str">
            <v>AMATORI A.mas</v>
          </cell>
          <cell r="F18" t="str">
            <v>USAM BAITONA</v>
          </cell>
        </row>
        <row r="19">
          <cell r="A19">
            <v>18</v>
          </cell>
          <cell r="B19" t="str">
            <v>BATTAN</v>
          </cell>
          <cell r="C19" t="str">
            <v>FEDERICO</v>
          </cell>
          <cell r="D19">
            <v>1981</v>
          </cell>
          <cell r="E19" t="str">
            <v>AMATORI A.mas</v>
          </cell>
          <cell r="F19" t="str">
            <v>USAM BAITONA</v>
          </cell>
        </row>
        <row r="20">
          <cell r="A20">
            <v>19</v>
          </cell>
          <cell r="B20" t="str">
            <v>FATTOR</v>
          </cell>
          <cell r="C20" t="str">
            <v>DIEGO</v>
          </cell>
          <cell r="D20">
            <v>1979</v>
          </cell>
          <cell r="E20" t="str">
            <v>AMATORI A.mas</v>
          </cell>
          <cell r="F20" t="str">
            <v>FONDISTI</v>
          </cell>
        </row>
        <row r="21">
          <cell r="A21">
            <v>20</v>
          </cell>
          <cell r="B21" t="str">
            <v>CAROLLI</v>
          </cell>
          <cell r="C21" t="str">
            <v>PAOLO</v>
          </cell>
          <cell r="D21">
            <v>1977</v>
          </cell>
          <cell r="E21" t="str">
            <v>AMATORI A.mas</v>
          </cell>
          <cell r="F21" t="str">
            <v>ADS MOLLARO</v>
          </cell>
        </row>
        <row r="22">
          <cell r="A22">
            <v>21</v>
          </cell>
          <cell r="B22" t="str">
            <v>BERTAGNOLLI</v>
          </cell>
          <cell r="C22" t="str">
            <v>FEDERICO</v>
          </cell>
          <cell r="D22">
            <v>1981</v>
          </cell>
          <cell r="E22" t="str">
            <v>AMATORI A.mas</v>
          </cell>
          <cell r="F22" t="str">
            <v>FONDISTI</v>
          </cell>
        </row>
        <row r="23">
          <cell r="A23">
            <v>22</v>
          </cell>
          <cell r="B23" t="str">
            <v>ABBATE</v>
          </cell>
          <cell r="C23" t="str">
            <v>LORENZO</v>
          </cell>
          <cell r="D23">
            <v>1979</v>
          </cell>
          <cell r="E23" t="str">
            <v>AMATORI A.mas</v>
          </cell>
          <cell r="F23" t="str">
            <v>ROTALIANA</v>
          </cell>
        </row>
        <row r="24">
          <cell r="A24">
            <v>23</v>
          </cell>
          <cell r="B24" t="str">
            <v>LARCHER</v>
          </cell>
          <cell r="C24" t="str">
            <v>PAOLO</v>
          </cell>
          <cell r="D24">
            <v>1982</v>
          </cell>
          <cell r="E24" t="str">
            <v>AMATORI A.mas</v>
          </cell>
          <cell r="F24" t="str">
            <v>FONDISTI</v>
          </cell>
        </row>
        <row r="25">
          <cell r="A25">
            <v>24</v>
          </cell>
          <cell r="B25" t="str">
            <v>TURRI</v>
          </cell>
          <cell r="C25" t="str">
            <v>MICHELE</v>
          </cell>
          <cell r="D25">
            <v>1983</v>
          </cell>
          <cell r="E25" t="str">
            <v>AMATORI A.mas</v>
          </cell>
          <cell r="F25" t="str">
            <v>USAM BAITONA</v>
          </cell>
        </row>
        <row r="26">
          <cell r="A26">
            <v>25</v>
          </cell>
          <cell r="B26" t="str">
            <v>ZINI</v>
          </cell>
          <cell r="C26" t="str">
            <v>GABRILE</v>
          </cell>
          <cell r="D26">
            <v>1979</v>
          </cell>
          <cell r="E26" t="str">
            <v>AMATORI A.mas</v>
          </cell>
          <cell r="F26" t="str">
            <v>FONDISTI</v>
          </cell>
        </row>
        <row r="27">
          <cell r="A27">
            <v>26</v>
          </cell>
          <cell r="E27" t="str">
            <v>AMATORI A.mas</v>
          </cell>
        </row>
        <row r="28">
          <cell r="A28">
            <v>27</v>
          </cell>
          <cell r="E28" t="str">
            <v>AMATORI A.mas</v>
          </cell>
        </row>
        <row r="29">
          <cell r="A29">
            <v>28</v>
          </cell>
          <cell r="E29" t="str">
            <v>AMATORI A.mas</v>
          </cell>
        </row>
        <row r="30">
          <cell r="A30">
            <v>29</v>
          </cell>
          <cell r="E30" t="str">
            <v>AMATORI A.mas</v>
          </cell>
        </row>
        <row r="31">
          <cell r="E31" t="str">
            <v>AMATORI A.mas</v>
          </cell>
        </row>
        <row r="32">
          <cell r="E32" t="str">
            <v>AMATORI A.mas</v>
          </cell>
        </row>
        <row r="33">
          <cell r="E33" t="str">
            <v>AMATORI A.mas</v>
          </cell>
        </row>
        <row r="34">
          <cell r="E34" t="str">
            <v>AMATORI A.mas</v>
          </cell>
        </row>
        <row r="35">
          <cell r="E35" t="str">
            <v>AMATORI A.mas</v>
          </cell>
        </row>
        <row r="36">
          <cell r="E36" t="str">
            <v>AMATORI A.mas</v>
          </cell>
        </row>
        <row r="37">
          <cell r="E37" t="str">
            <v>AMATORI A.mas</v>
          </cell>
        </row>
        <row r="38">
          <cell r="E38" t="str">
            <v>AMATORI A.mas</v>
          </cell>
        </row>
        <row r="39">
          <cell r="E39" t="str">
            <v>AMATORI A.mas</v>
          </cell>
        </row>
        <row r="40">
          <cell r="E40" t="str">
            <v>AMATORI A.mas</v>
          </cell>
        </row>
        <row r="41">
          <cell r="E41" t="str">
            <v>AMATORI A.mas</v>
          </cell>
        </row>
        <row r="42">
          <cell r="E42" t="str">
            <v>AMATORI A.mas</v>
          </cell>
        </row>
        <row r="43">
          <cell r="E43" t="str">
            <v>AMATORI A.mas</v>
          </cell>
        </row>
        <row r="44">
          <cell r="E44" t="str">
            <v>AMATORI A.mas</v>
          </cell>
        </row>
        <row r="45">
          <cell r="E45" t="str">
            <v>AMATORI A.mas</v>
          </cell>
        </row>
        <row r="46">
          <cell r="E46" t="str">
            <v>AMATORI A.mas</v>
          </cell>
        </row>
        <row r="47">
          <cell r="E47" t="str">
            <v>AMATORI A.mas</v>
          </cell>
        </row>
        <row r="48">
          <cell r="E48" t="str">
            <v>AMATORI A.mas</v>
          </cell>
        </row>
        <row r="49">
          <cell r="E49" t="str">
            <v>AMATORI A.mas</v>
          </cell>
        </row>
        <row r="50">
          <cell r="E50" t="str">
            <v>AMATORI A.mas</v>
          </cell>
        </row>
      </sheetData>
      <sheetData sheetId="18">
        <row r="2">
          <cell r="A2">
            <v>1</v>
          </cell>
          <cell r="B2" t="str">
            <v>FRANCHI</v>
          </cell>
          <cell r="C2" t="str">
            <v>GIULIA</v>
          </cell>
          <cell r="D2">
            <v>1982</v>
          </cell>
          <cell r="E2" t="str">
            <v>AMATORI A.fem</v>
          </cell>
          <cell r="F2" t="str">
            <v>FONDISTI</v>
          </cell>
        </row>
        <row r="3">
          <cell r="A3">
            <v>2</v>
          </cell>
          <cell r="B3" t="str">
            <v>FLAIM</v>
          </cell>
          <cell r="C3" t="str">
            <v>MANUELA</v>
          </cell>
          <cell r="D3">
            <v>1983</v>
          </cell>
          <cell r="E3" t="str">
            <v>AMATORI A.fem</v>
          </cell>
          <cell r="F3" t="str">
            <v>ROMALLO RUNNING</v>
          </cell>
        </row>
        <row r="4">
          <cell r="A4">
            <v>3</v>
          </cell>
          <cell r="B4" t="str">
            <v>PATERNOSTER</v>
          </cell>
          <cell r="C4" t="str">
            <v>MARCELLA</v>
          </cell>
          <cell r="D4">
            <v>1974</v>
          </cell>
          <cell r="E4" t="str">
            <v>AMATORI A.fem</v>
          </cell>
          <cell r="F4" t="str">
            <v>ROMALLO RUNNING</v>
          </cell>
        </row>
        <row r="5">
          <cell r="A5">
            <v>4</v>
          </cell>
          <cell r="B5" t="str">
            <v>HOLZER</v>
          </cell>
          <cell r="C5" t="str">
            <v>TIZIANA</v>
          </cell>
          <cell r="D5">
            <v>1976</v>
          </cell>
          <cell r="E5" t="str">
            <v>AMATORI A.fem</v>
          </cell>
          <cell r="F5" t="str">
            <v>U.S. ROBUR</v>
          </cell>
        </row>
        <row r="6">
          <cell r="A6">
            <v>5</v>
          </cell>
          <cell r="B6" t="str">
            <v>ZANON</v>
          </cell>
          <cell r="C6" t="str">
            <v>MICHELA</v>
          </cell>
          <cell r="D6">
            <v>1974</v>
          </cell>
          <cell r="E6" t="str">
            <v>AMATORI A.fem</v>
          </cell>
          <cell r="F6" t="str">
            <v>USAM BAITONA</v>
          </cell>
        </row>
        <row r="7">
          <cell r="A7">
            <v>6</v>
          </cell>
          <cell r="B7" t="str">
            <v>DELPERO</v>
          </cell>
          <cell r="C7" t="str">
            <v>CRISTINA</v>
          </cell>
          <cell r="D7">
            <v>1979</v>
          </cell>
          <cell r="E7" t="str">
            <v>AMATORI A.fem</v>
          </cell>
          <cell r="F7" t="str">
            <v>USAM BAITONA</v>
          </cell>
        </row>
        <row r="8">
          <cell r="A8">
            <v>7</v>
          </cell>
          <cell r="B8" t="str">
            <v>BATTAN</v>
          </cell>
          <cell r="C8" t="str">
            <v>MICHELA</v>
          </cell>
          <cell r="D8">
            <v>1980</v>
          </cell>
          <cell r="E8" t="str">
            <v>AMATORI A.fem</v>
          </cell>
          <cell r="F8" t="str">
            <v>USAM BAITONA</v>
          </cell>
        </row>
        <row r="9">
          <cell r="A9">
            <v>8</v>
          </cell>
          <cell r="B9" t="str">
            <v>WEBBER</v>
          </cell>
          <cell r="C9" t="str">
            <v>SONIA</v>
          </cell>
          <cell r="D9">
            <v>1980</v>
          </cell>
          <cell r="E9" t="str">
            <v>AMATORI A.fem</v>
          </cell>
          <cell r="F9" t="str">
            <v>USAM BAITONA</v>
          </cell>
        </row>
        <row r="10">
          <cell r="A10">
            <v>9</v>
          </cell>
          <cell r="B10" t="str">
            <v>BETTIN</v>
          </cell>
          <cell r="C10" t="str">
            <v>LORETTA</v>
          </cell>
          <cell r="D10">
            <v>1980</v>
          </cell>
          <cell r="E10" t="str">
            <v>AMATORI A.fem</v>
          </cell>
          <cell r="F10" t="str">
            <v>USAM BAITONA</v>
          </cell>
        </row>
        <row r="11">
          <cell r="A11">
            <v>10</v>
          </cell>
          <cell r="B11" t="str">
            <v>ZENI</v>
          </cell>
          <cell r="C11" t="str">
            <v>MICHELA</v>
          </cell>
          <cell r="D11">
            <v>1973</v>
          </cell>
          <cell r="E11" t="str">
            <v>AMATORI A.fem</v>
          </cell>
          <cell r="F11" t="str">
            <v>USAM BAITONA</v>
          </cell>
        </row>
        <row r="12">
          <cell r="A12">
            <v>11</v>
          </cell>
          <cell r="B12" t="str">
            <v>TURRINI</v>
          </cell>
          <cell r="C12" t="str">
            <v>GIOVANNA</v>
          </cell>
          <cell r="D12">
            <v>1975</v>
          </cell>
          <cell r="E12" t="str">
            <v>AMATORI A.fem</v>
          </cell>
          <cell r="F12" t="str">
            <v>USAM BAITONA</v>
          </cell>
        </row>
        <row r="13">
          <cell r="A13">
            <v>12</v>
          </cell>
          <cell r="B13" t="str">
            <v>CASEROTTI</v>
          </cell>
          <cell r="C13" t="str">
            <v>MARI</v>
          </cell>
          <cell r="D13">
            <v>1975</v>
          </cell>
          <cell r="E13" t="str">
            <v>AMATORI A.fem</v>
          </cell>
          <cell r="F13" t="str">
            <v>USAM BAITONA</v>
          </cell>
        </row>
        <row r="14">
          <cell r="A14">
            <v>13</v>
          </cell>
          <cell r="B14" t="str">
            <v>MENGONI</v>
          </cell>
          <cell r="C14" t="str">
            <v>DANIELA</v>
          </cell>
          <cell r="D14">
            <v>1979</v>
          </cell>
          <cell r="E14" t="str">
            <v>AMATORI A.fem</v>
          </cell>
          <cell r="F14" t="str">
            <v>USAM BAITONA</v>
          </cell>
        </row>
        <row r="15">
          <cell r="A15">
            <v>14</v>
          </cell>
          <cell r="B15" t="str">
            <v>FANTI</v>
          </cell>
          <cell r="C15" t="str">
            <v>SABINA</v>
          </cell>
          <cell r="D15">
            <v>1980</v>
          </cell>
          <cell r="E15" t="str">
            <v>AMATORI A.fem</v>
          </cell>
          <cell r="F15" t="str">
            <v>USAM BAITONA</v>
          </cell>
        </row>
        <row r="16">
          <cell r="A16">
            <v>15</v>
          </cell>
          <cell r="B16" t="str">
            <v>VULCAN</v>
          </cell>
          <cell r="C16" t="str">
            <v>CHIARA</v>
          </cell>
          <cell r="D16">
            <v>1978</v>
          </cell>
          <cell r="E16" t="str">
            <v>AMATORI A.fem</v>
          </cell>
          <cell r="F16" t="str">
            <v>ROTALIANA</v>
          </cell>
        </row>
        <row r="17">
          <cell r="A17">
            <v>16</v>
          </cell>
          <cell r="B17" t="str">
            <v>SPRINGHETTI</v>
          </cell>
          <cell r="C17" t="str">
            <v>FRANCESCA</v>
          </cell>
          <cell r="D17">
            <v>1977</v>
          </cell>
          <cell r="E17" t="str">
            <v>AMATORI A.fem</v>
          </cell>
          <cell r="F17" t="str">
            <v>ADS MOLLARO</v>
          </cell>
        </row>
        <row r="18">
          <cell r="A18">
            <v>17</v>
          </cell>
          <cell r="B18" t="str">
            <v>ROSATI</v>
          </cell>
          <cell r="C18" t="str">
            <v>FRANCESCA</v>
          </cell>
          <cell r="D18">
            <v>1983</v>
          </cell>
          <cell r="E18" t="str">
            <v>AMATORI A.fem</v>
          </cell>
          <cell r="F18" t="str">
            <v>FONDISTI</v>
          </cell>
        </row>
        <row r="19">
          <cell r="A19">
            <v>18</v>
          </cell>
          <cell r="B19" t="str">
            <v>MARCOLLA</v>
          </cell>
          <cell r="C19" t="str">
            <v>CARMEN</v>
          </cell>
          <cell r="D19">
            <v>1980</v>
          </cell>
          <cell r="E19" t="str">
            <v>AMATORI A.fem</v>
          </cell>
          <cell r="F19" t="str">
            <v>USAM BAITONA</v>
          </cell>
        </row>
        <row r="20">
          <cell r="A20">
            <v>19</v>
          </cell>
          <cell r="B20" t="str">
            <v>GRAZIADEI</v>
          </cell>
          <cell r="C20" t="str">
            <v>MONICA</v>
          </cell>
          <cell r="D20">
            <v>1975</v>
          </cell>
          <cell r="E20" t="str">
            <v>AMATORI A.fem</v>
          </cell>
          <cell r="F20" t="str">
            <v>FONDISTI</v>
          </cell>
        </row>
        <row r="21">
          <cell r="A21">
            <v>20</v>
          </cell>
          <cell r="B21" t="str">
            <v>NICOLETTI</v>
          </cell>
          <cell r="C21" t="str">
            <v>DEBORA</v>
          </cell>
          <cell r="D21">
            <v>1978</v>
          </cell>
          <cell r="E21" t="str">
            <v>AMATORI A.fem</v>
          </cell>
          <cell r="F21" t="str">
            <v>ADS MOLLARO</v>
          </cell>
        </row>
        <row r="22">
          <cell r="A22">
            <v>21</v>
          </cell>
          <cell r="B22" t="str">
            <v>PEZZINI</v>
          </cell>
          <cell r="C22" t="str">
            <v>ROMINA</v>
          </cell>
          <cell r="D22">
            <v>1975</v>
          </cell>
          <cell r="E22" t="str">
            <v>AMATORI A.fem</v>
          </cell>
          <cell r="F22" t="str">
            <v>FONDISTI</v>
          </cell>
        </row>
        <row r="23">
          <cell r="A23">
            <v>22</v>
          </cell>
          <cell r="B23" t="str">
            <v>ONESTINGHEL</v>
          </cell>
          <cell r="C23" t="str">
            <v>PAOLA</v>
          </cell>
          <cell r="D23">
            <v>1983</v>
          </cell>
          <cell r="E23" t="str">
            <v>AMATORI A.fem</v>
          </cell>
          <cell r="F23" t="str">
            <v>USAM BAITONA</v>
          </cell>
        </row>
        <row r="24">
          <cell r="A24">
            <v>23</v>
          </cell>
          <cell r="B24" t="str">
            <v>PANIZZA</v>
          </cell>
          <cell r="C24" t="str">
            <v>TANIA</v>
          </cell>
          <cell r="D24">
            <v>1977</v>
          </cell>
          <cell r="E24" t="str">
            <v>AMATORI A.fem</v>
          </cell>
          <cell r="F24" t="str">
            <v>USAM BAITONA</v>
          </cell>
        </row>
        <row r="25">
          <cell r="A25">
            <v>24</v>
          </cell>
          <cell r="E25" t="str">
            <v>AMATORI A.fem</v>
          </cell>
        </row>
        <row r="26">
          <cell r="A26">
            <v>25</v>
          </cell>
          <cell r="E26" t="str">
            <v>AMATORI A.fem</v>
          </cell>
        </row>
        <row r="27">
          <cell r="A27">
            <v>26</v>
          </cell>
          <cell r="E27" t="str">
            <v>AMATORI A.fem</v>
          </cell>
        </row>
        <row r="28">
          <cell r="A28">
            <v>27</v>
          </cell>
          <cell r="E28" t="str">
            <v>AMATORI A.fem</v>
          </cell>
        </row>
        <row r="29">
          <cell r="A29">
            <v>28</v>
          </cell>
          <cell r="E29" t="str">
            <v>AMATORI A.fem</v>
          </cell>
        </row>
        <row r="30">
          <cell r="A30">
            <v>29</v>
          </cell>
          <cell r="E30" t="str">
            <v>AMATORI A.fem</v>
          </cell>
        </row>
        <row r="31">
          <cell r="A31">
            <v>30</v>
          </cell>
          <cell r="E31" t="str">
            <v>AMATORI A.fem</v>
          </cell>
        </row>
        <row r="32">
          <cell r="A32">
            <v>31</v>
          </cell>
          <cell r="E32" t="str">
            <v>AMATORI A.fem</v>
          </cell>
        </row>
        <row r="33">
          <cell r="A33">
            <v>32</v>
          </cell>
          <cell r="E33" t="str">
            <v>AMATORI A.fem</v>
          </cell>
        </row>
        <row r="34">
          <cell r="A34">
            <v>33</v>
          </cell>
          <cell r="E34" t="str">
            <v>AMATORI A.fem</v>
          </cell>
        </row>
        <row r="35">
          <cell r="A35">
            <v>34</v>
          </cell>
          <cell r="E35" t="str">
            <v>AMATORI A.fem</v>
          </cell>
        </row>
        <row r="36">
          <cell r="A36">
            <v>35</v>
          </cell>
          <cell r="E36" t="str">
            <v>AMATORI A.fem</v>
          </cell>
        </row>
        <row r="37">
          <cell r="A37">
            <v>36</v>
          </cell>
          <cell r="E37" t="str">
            <v>AMATORI A.fem</v>
          </cell>
        </row>
        <row r="38">
          <cell r="A38">
            <v>37</v>
          </cell>
          <cell r="E38" t="str">
            <v>AMATORI A.fem</v>
          </cell>
        </row>
        <row r="39">
          <cell r="A39">
            <v>38</v>
          </cell>
          <cell r="E39" t="str">
            <v>AMATORI A.fem</v>
          </cell>
        </row>
        <row r="40">
          <cell r="E40" t="str">
            <v>AMATORI A.fem</v>
          </cell>
        </row>
      </sheetData>
      <sheetData sheetId="19">
        <row r="2">
          <cell r="A2">
            <v>1</v>
          </cell>
          <cell r="B2" t="str">
            <v>CASTELLAN</v>
          </cell>
          <cell r="C2" t="str">
            <v>OTTAVIO</v>
          </cell>
          <cell r="D2">
            <v>1964</v>
          </cell>
          <cell r="E2" t="str">
            <v>AMATORI B.mas</v>
          </cell>
          <cell r="F2" t="str">
            <v>FONDISTI</v>
          </cell>
        </row>
        <row r="3">
          <cell r="A3">
            <v>2</v>
          </cell>
          <cell r="B3" t="str">
            <v>PINAMONTI</v>
          </cell>
          <cell r="C3" t="str">
            <v>ADRIANO</v>
          </cell>
          <cell r="D3">
            <v>1966</v>
          </cell>
          <cell r="E3" t="str">
            <v>AMATORI B.mas</v>
          </cell>
          <cell r="F3" t="str">
            <v>FONDISTI</v>
          </cell>
        </row>
        <row r="4">
          <cell r="A4">
            <v>3</v>
          </cell>
          <cell r="B4" t="str">
            <v>DICICCO</v>
          </cell>
          <cell r="C4" t="str">
            <v>STEFANO</v>
          </cell>
          <cell r="D4">
            <v>1968</v>
          </cell>
          <cell r="E4" t="str">
            <v>AMATORI B.mas</v>
          </cell>
          <cell r="F4" t="str">
            <v>FONDISTI</v>
          </cell>
        </row>
        <row r="5">
          <cell r="A5">
            <v>4</v>
          </cell>
          <cell r="B5" t="str">
            <v>ZINI</v>
          </cell>
          <cell r="C5" t="str">
            <v>GIANNI</v>
          </cell>
          <cell r="D5">
            <v>1968</v>
          </cell>
          <cell r="E5" t="str">
            <v>AMATORI B.mas</v>
          </cell>
          <cell r="F5" t="str">
            <v>FONDISTI</v>
          </cell>
        </row>
        <row r="6">
          <cell r="A6">
            <v>5</v>
          </cell>
          <cell r="B6" t="str">
            <v>ARNOLDO</v>
          </cell>
          <cell r="C6" t="str">
            <v>FRANCESCO</v>
          </cell>
          <cell r="D6">
            <v>1971</v>
          </cell>
          <cell r="E6" t="str">
            <v>AMATORI B.mas</v>
          </cell>
          <cell r="F6" t="str">
            <v>ROMALLO RUNNING</v>
          </cell>
        </row>
        <row r="7">
          <cell r="A7">
            <v>6</v>
          </cell>
          <cell r="B7" t="str">
            <v>TAIT</v>
          </cell>
          <cell r="C7" t="str">
            <v>FABIO</v>
          </cell>
          <cell r="D7">
            <v>1973</v>
          </cell>
          <cell r="E7" t="str">
            <v>AMATORI B.mas</v>
          </cell>
          <cell r="F7" t="str">
            <v>U.S. ROBUR</v>
          </cell>
        </row>
        <row r="8">
          <cell r="A8">
            <v>7</v>
          </cell>
          <cell r="B8" t="str">
            <v>DAPRA'</v>
          </cell>
          <cell r="C8" t="str">
            <v>ANTONIO</v>
          </cell>
          <cell r="D8">
            <v>1973</v>
          </cell>
          <cell r="E8" t="str">
            <v>AMATORI B.mas</v>
          </cell>
          <cell r="F8" t="str">
            <v>USAM BAITONA</v>
          </cell>
        </row>
        <row r="9">
          <cell r="A9">
            <v>8</v>
          </cell>
          <cell r="B9" t="str">
            <v>RIGO</v>
          </cell>
          <cell r="C9" t="str">
            <v>TIZIANO</v>
          </cell>
          <cell r="D9">
            <v>1971</v>
          </cell>
          <cell r="E9" t="str">
            <v>AMATORI B.mas</v>
          </cell>
          <cell r="F9" t="str">
            <v>USAM BAITONA</v>
          </cell>
        </row>
        <row r="10">
          <cell r="A10">
            <v>9</v>
          </cell>
          <cell r="B10" t="str">
            <v>CARLA'</v>
          </cell>
          <cell r="C10" t="str">
            <v>NATALINO</v>
          </cell>
          <cell r="D10">
            <v>1964</v>
          </cell>
          <cell r="E10" t="str">
            <v>AMATORI B.mas</v>
          </cell>
          <cell r="F10" t="str">
            <v>USAM BAITONA</v>
          </cell>
        </row>
        <row r="11">
          <cell r="A11">
            <v>10</v>
          </cell>
          <cell r="B11" t="str">
            <v>ZORZI</v>
          </cell>
          <cell r="C11" t="str">
            <v>ALBINO</v>
          </cell>
          <cell r="D11">
            <v>1964</v>
          </cell>
          <cell r="E11" t="str">
            <v>AMATORI B.mas</v>
          </cell>
          <cell r="F11" t="str">
            <v>USAM BAITONA</v>
          </cell>
        </row>
        <row r="12">
          <cell r="A12">
            <v>11</v>
          </cell>
          <cell r="B12" t="str">
            <v>WEBBER</v>
          </cell>
          <cell r="C12" t="str">
            <v>ARMANDO</v>
          </cell>
          <cell r="D12">
            <v>1966</v>
          </cell>
          <cell r="E12" t="str">
            <v>AMATORI B.mas</v>
          </cell>
          <cell r="F12" t="str">
            <v>USAM BAITONA</v>
          </cell>
        </row>
        <row r="13">
          <cell r="A13">
            <v>12</v>
          </cell>
          <cell r="B13" t="str">
            <v>SALVADORI</v>
          </cell>
          <cell r="C13" t="str">
            <v>ENOS</v>
          </cell>
          <cell r="D13">
            <v>1968</v>
          </cell>
          <cell r="E13" t="str">
            <v>AMATORI B.mas</v>
          </cell>
          <cell r="F13" t="str">
            <v>USAM BAITONA</v>
          </cell>
        </row>
        <row r="14">
          <cell r="A14">
            <v>13</v>
          </cell>
          <cell r="B14" t="str">
            <v>ZANONI</v>
          </cell>
          <cell r="C14" t="str">
            <v>DIEGO</v>
          </cell>
          <cell r="D14">
            <v>1968</v>
          </cell>
          <cell r="E14" t="str">
            <v>AMATORI B.mas</v>
          </cell>
          <cell r="F14" t="str">
            <v>USAM BAITONA</v>
          </cell>
        </row>
        <row r="15">
          <cell r="A15">
            <v>14</v>
          </cell>
          <cell r="B15" t="str">
            <v>BRUSAFERRI</v>
          </cell>
          <cell r="C15" t="str">
            <v>ATTILIO</v>
          </cell>
          <cell r="D15">
            <v>1969</v>
          </cell>
          <cell r="E15" t="str">
            <v>AMATORI B.mas</v>
          </cell>
          <cell r="F15" t="str">
            <v>USAM BAITONA</v>
          </cell>
        </row>
        <row r="16">
          <cell r="A16">
            <v>15</v>
          </cell>
          <cell r="B16" t="str">
            <v>TARTER</v>
          </cell>
          <cell r="C16" t="str">
            <v>ALESSANDRO</v>
          </cell>
          <cell r="D16">
            <v>1969</v>
          </cell>
          <cell r="E16" t="str">
            <v>AMATORI B.mas</v>
          </cell>
          <cell r="F16" t="str">
            <v>USAM BAITONA</v>
          </cell>
        </row>
        <row r="17">
          <cell r="A17">
            <v>16</v>
          </cell>
          <cell r="B17" t="str">
            <v>BAGGIA</v>
          </cell>
          <cell r="C17" t="str">
            <v>RICCARDO</v>
          </cell>
          <cell r="D17">
            <v>1971</v>
          </cell>
          <cell r="E17" t="str">
            <v>AMATORI B.mas</v>
          </cell>
          <cell r="F17" t="str">
            <v>USAM BAITONA</v>
          </cell>
        </row>
        <row r="18">
          <cell r="A18">
            <v>17</v>
          </cell>
          <cell r="B18" t="str">
            <v>CAPOVILLA</v>
          </cell>
          <cell r="C18" t="str">
            <v>IVAN</v>
          </cell>
          <cell r="D18">
            <v>1971</v>
          </cell>
          <cell r="E18" t="str">
            <v>AMATORI B.mas</v>
          </cell>
          <cell r="F18" t="str">
            <v>USAM BAITONA</v>
          </cell>
        </row>
        <row r="19">
          <cell r="A19">
            <v>18</v>
          </cell>
          <cell r="B19" t="str">
            <v>RIGOTTI</v>
          </cell>
          <cell r="C19" t="str">
            <v>LORENZO</v>
          </cell>
          <cell r="D19">
            <v>1972</v>
          </cell>
          <cell r="E19" t="str">
            <v>AMATORI B.mas</v>
          </cell>
          <cell r="F19" t="str">
            <v>USAM BAITONA</v>
          </cell>
        </row>
        <row r="20">
          <cell r="A20">
            <v>19</v>
          </cell>
          <cell r="B20" t="str">
            <v>CANTATORE</v>
          </cell>
          <cell r="C20" t="str">
            <v>ANGELO MICHELE</v>
          </cell>
          <cell r="D20">
            <v>1973</v>
          </cell>
          <cell r="E20" t="str">
            <v>AMATORI B.mas</v>
          </cell>
          <cell r="F20" t="str">
            <v>USAM BAITONA</v>
          </cell>
        </row>
        <row r="21">
          <cell r="A21">
            <v>20</v>
          </cell>
          <cell r="B21" t="str">
            <v>BETTA</v>
          </cell>
          <cell r="C21" t="str">
            <v>GIOVANNI</v>
          </cell>
          <cell r="D21">
            <v>1967</v>
          </cell>
          <cell r="E21" t="str">
            <v>AMATORI B.mas</v>
          </cell>
          <cell r="F21" t="str">
            <v>FONDISTI</v>
          </cell>
        </row>
        <row r="22">
          <cell r="A22">
            <v>21</v>
          </cell>
          <cell r="B22" t="str">
            <v>BERTAGNOLLI</v>
          </cell>
          <cell r="C22" t="str">
            <v>ANDREA</v>
          </cell>
          <cell r="D22">
            <v>1969</v>
          </cell>
          <cell r="E22" t="str">
            <v>AMATORI B.mas</v>
          </cell>
          <cell r="F22" t="str">
            <v>FONDISTI</v>
          </cell>
        </row>
        <row r="23">
          <cell r="A23">
            <v>22</v>
          </cell>
          <cell r="B23" t="str">
            <v>GRAIFF</v>
          </cell>
          <cell r="C23" t="str">
            <v>ROBERTO</v>
          </cell>
          <cell r="D23">
            <v>1965</v>
          </cell>
          <cell r="E23" t="str">
            <v>AMATORI B.mas</v>
          </cell>
          <cell r="F23" t="str">
            <v>FONDISTI</v>
          </cell>
        </row>
        <row r="24">
          <cell r="A24">
            <v>23</v>
          </cell>
          <cell r="B24" t="str">
            <v>BERTOLUZZA</v>
          </cell>
          <cell r="C24" t="str">
            <v>PAOLO</v>
          </cell>
          <cell r="D24">
            <v>1972</v>
          </cell>
          <cell r="E24" t="str">
            <v>AMATORI B.mas</v>
          </cell>
          <cell r="F24" t="str">
            <v>USAM BAITONA</v>
          </cell>
        </row>
        <row r="25">
          <cell r="A25">
            <v>24</v>
          </cell>
          <cell r="B25" t="str">
            <v>BETTA</v>
          </cell>
          <cell r="C25" t="str">
            <v>PAOLO</v>
          </cell>
          <cell r="D25">
            <v>1971</v>
          </cell>
          <cell r="E25" t="str">
            <v>AMATORI B.mas</v>
          </cell>
          <cell r="F25" t="str">
            <v>FONDISTI</v>
          </cell>
        </row>
        <row r="26">
          <cell r="A26">
            <v>25</v>
          </cell>
          <cell r="B26" t="str">
            <v>FERRAZZA</v>
          </cell>
          <cell r="C26" t="str">
            <v>STEFANO</v>
          </cell>
          <cell r="D26">
            <v>1966</v>
          </cell>
          <cell r="E26" t="str">
            <v>AMATORI B.mas</v>
          </cell>
          <cell r="F26" t="str">
            <v>VILLAZZANO</v>
          </cell>
        </row>
        <row r="27">
          <cell r="A27">
            <v>26</v>
          </cell>
          <cell r="B27" t="str">
            <v>DE CUNZO</v>
          </cell>
          <cell r="C27" t="str">
            <v>GIUSEPPE</v>
          </cell>
          <cell r="D27">
            <v>1966</v>
          </cell>
          <cell r="E27" t="str">
            <v>AMATORI B.mas</v>
          </cell>
          <cell r="F27" t="str">
            <v>ROTALIANA</v>
          </cell>
        </row>
        <row r="28">
          <cell r="A28">
            <v>27</v>
          </cell>
          <cell r="B28" t="str">
            <v>MOSCONI</v>
          </cell>
          <cell r="C28" t="str">
            <v>ALESSANDRO</v>
          </cell>
          <cell r="D28">
            <v>1973</v>
          </cell>
          <cell r="E28" t="str">
            <v>AMATORI B.mas</v>
          </cell>
          <cell r="F28" t="str">
            <v>USAM BAITONA</v>
          </cell>
        </row>
        <row r="29">
          <cell r="A29">
            <v>28</v>
          </cell>
          <cell r="E29" t="str">
            <v>AMATORI B.mas</v>
          </cell>
        </row>
        <row r="30">
          <cell r="A30">
            <v>29</v>
          </cell>
          <cell r="E30" t="str">
            <v>AMATORI B.mas</v>
          </cell>
        </row>
        <row r="31">
          <cell r="A31">
            <v>30</v>
          </cell>
          <cell r="E31" t="str">
            <v>AMATORI B.mas</v>
          </cell>
        </row>
        <row r="32">
          <cell r="A32">
            <v>31</v>
          </cell>
          <cell r="E32" t="str">
            <v>AMATORI B.mas</v>
          </cell>
        </row>
        <row r="33">
          <cell r="A33">
            <v>32</v>
          </cell>
          <cell r="E33" t="str">
            <v>AMATORI B.mas</v>
          </cell>
        </row>
        <row r="34">
          <cell r="A34">
            <v>33</v>
          </cell>
          <cell r="E34" t="str">
            <v>AMATORI B.mas</v>
          </cell>
        </row>
        <row r="35">
          <cell r="A35">
            <v>34</v>
          </cell>
          <cell r="E35" t="str">
            <v>AMATORI B.mas</v>
          </cell>
        </row>
        <row r="36">
          <cell r="A36">
            <v>35</v>
          </cell>
          <cell r="E36" t="str">
            <v>AMATORI B.mas</v>
          </cell>
        </row>
        <row r="37">
          <cell r="A37">
            <v>36</v>
          </cell>
          <cell r="E37" t="str">
            <v>AMATORI B.mas</v>
          </cell>
        </row>
        <row r="38">
          <cell r="A38">
            <v>37</v>
          </cell>
          <cell r="E38" t="str">
            <v>AMATORI B.mas</v>
          </cell>
        </row>
        <row r="39">
          <cell r="A39">
            <v>38</v>
          </cell>
          <cell r="E39" t="str">
            <v>AMATORI B.mas</v>
          </cell>
        </row>
        <row r="40">
          <cell r="A40">
            <v>39</v>
          </cell>
          <cell r="E40" t="str">
            <v>AMATORI B.mas</v>
          </cell>
        </row>
      </sheetData>
      <sheetData sheetId="20">
        <row r="2">
          <cell r="A2">
            <v>1</v>
          </cell>
          <cell r="B2" t="str">
            <v>TENAGLIA</v>
          </cell>
          <cell r="C2" t="str">
            <v>CRISTINA</v>
          </cell>
          <cell r="D2">
            <v>1972</v>
          </cell>
          <cell r="E2" t="str">
            <v>AMATORI B.fem</v>
          </cell>
          <cell r="F2" t="str">
            <v>FONDISTI</v>
          </cell>
        </row>
        <row r="3">
          <cell r="A3">
            <v>2</v>
          </cell>
          <cell r="B3" t="str">
            <v>VETTORELLO</v>
          </cell>
          <cell r="C3" t="str">
            <v>BARBARA</v>
          </cell>
          <cell r="D3">
            <v>1973</v>
          </cell>
          <cell r="E3" t="str">
            <v>AMATORI B.fem</v>
          </cell>
          <cell r="F3" t="str">
            <v>ROMALLO RUNNING</v>
          </cell>
        </row>
        <row r="4">
          <cell r="A4">
            <v>3</v>
          </cell>
          <cell r="B4" t="str">
            <v>MAGAGNOTTI</v>
          </cell>
          <cell r="C4" t="str">
            <v>BARBARA</v>
          </cell>
          <cell r="D4">
            <v>1973</v>
          </cell>
          <cell r="E4" t="str">
            <v>AMATORI B.fem</v>
          </cell>
          <cell r="F4" t="str">
            <v>ROMALLO RUNNING</v>
          </cell>
        </row>
        <row r="5">
          <cell r="A5">
            <v>4</v>
          </cell>
          <cell r="B5" t="str">
            <v>CORAZZA</v>
          </cell>
          <cell r="C5" t="str">
            <v>MANUELA</v>
          </cell>
          <cell r="D5">
            <v>1971</v>
          </cell>
          <cell r="E5" t="str">
            <v>AMATORI B.fem</v>
          </cell>
          <cell r="F5" t="str">
            <v>ROMALLO RUNNING</v>
          </cell>
        </row>
        <row r="6">
          <cell r="A6">
            <v>5</v>
          </cell>
          <cell r="B6" t="str">
            <v>DALLAGO</v>
          </cell>
          <cell r="C6" t="str">
            <v>TIZIANA</v>
          </cell>
          <cell r="D6">
            <v>1970</v>
          </cell>
          <cell r="E6" t="str">
            <v>AMATORI B.fem</v>
          </cell>
          <cell r="F6" t="str">
            <v>U.S. ROBUR</v>
          </cell>
        </row>
        <row r="7">
          <cell r="A7">
            <v>6</v>
          </cell>
          <cell r="B7" t="str">
            <v>ANSELMINI</v>
          </cell>
          <cell r="C7" t="str">
            <v>CINZIA</v>
          </cell>
          <cell r="D7">
            <v>1968</v>
          </cell>
          <cell r="E7" t="str">
            <v>AMATORI B.fem</v>
          </cell>
          <cell r="F7" t="str">
            <v>USAM BAITONA</v>
          </cell>
        </row>
        <row r="8">
          <cell r="A8">
            <v>7</v>
          </cell>
          <cell r="B8" t="str">
            <v>LEONARDELLI</v>
          </cell>
          <cell r="C8" t="str">
            <v>LUCIA</v>
          </cell>
          <cell r="D8">
            <v>1967</v>
          </cell>
          <cell r="E8" t="str">
            <v>AMATORI B.fem</v>
          </cell>
          <cell r="F8" t="str">
            <v>USAM BAITONA</v>
          </cell>
        </row>
        <row r="9">
          <cell r="A9">
            <v>8</v>
          </cell>
          <cell r="B9" t="str">
            <v>BERGAMO</v>
          </cell>
          <cell r="C9" t="str">
            <v>MIRELLA</v>
          </cell>
          <cell r="D9">
            <v>1969</v>
          </cell>
          <cell r="E9" t="str">
            <v>AMATORI B.fem</v>
          </cell>
          <cell r="F9" t="str">
            <v>USAM BAITONA</v>
          </cell>
        </row>
        <row r="10">
          <cell r="A10">
            <v>9</v>
          </cell>
          <cell r="B10" t="str">
            <v>TOMEZZOLI</v>
          </cell>
          <cell r="C10" t="str">
            <v>CRISTIANA</v>
          </cell>
          <cell r="D10">
            <v>1971</v>
          </cell>
          <cell r="E10" t="str">
            <v>AMATORI B.fem</v>
          </cell>
          <cell r="F10" t="str">
            <v>USAM BAITONA</v>
          </cell>
        </row>
        <row r="11">
          <cell r="A11">
            <v>10</v>
          </cell>
          <cell r="B11" t="str">
            <v>MORANDELL</v>
          </cell>
          <cell r="C11" t="str">
            <v>FRANCESCA</v>
          </cell>
          <cell r="D11">
            <v>1972</v>
          </cell>
          <cell r="E11" t="str">
            <v>AMATORI B.fem</v>
          </cell>
          <cell r="F11" t="str">
            <v>USAM BAITONA</v>
          </cell>
        </row>
        <row r="12">
          <cell r="A12">
            <v>11</v>
          </cell>
          <cell r="B12" t="str">
            <v>MARCOLLA</v>
          </cell>
          <cell r="C12" t="str">
            <v>GIOVANNA</v>
          </cell>
          <cell r="D12">
            <v>1972</v>
          </cell>
          <cell r="E12" t="str">
            <v>AMATORI B.fem</v>
          </cell>
          <cell r="F12" t="str">
            <v>USAM BAITONA</v>
          </cell>
        </row>
        <row r="13">
          <cell r="A13">
            <v>12</v>
          </cell>
          <cell r="B13" t="str">
            <v>BORTOLOTTI</v>
          </cell>
          <cell r="C13" t="str">
            <v>SABRINA</v>
          </cell>
          <cell r="D13">
            <v>1972</v>
          </cell>
          <cell r="E13" t="str">
            <v>AMATORI B.fem</v>
          </cell>
          <cell r="F13" t="str">
            <v>USAM BAITONA</v>
          </cell>
        </row>
        <row r="14">
          <cell r="A14">
            <v>13</v>
          </cell>
          <cell r="B14" t="str">
            <v>PANIZZA</v>
          </cell>
          <cell r="C14" t="str">
            <v>NADIA</v>
          </cell>
          <cell r="D14">
            <v>1972</v>
          </cell>
          <cell r="E14" t="str">
            <v>AMATORI B.fem</v>
          </cell>
          <cell r="F14" t="str">
            <v>USAM BAITONA</v>
          </cell>
        </row>
        <row r="15">
          <cell r="A15">
            <v>14</v>
          </cell>
          <cell r="B15" t="str">
            <v>BERTOLINI</v>
          </cell>
          <cell r="C15" t="str">
            <v>PAOLA</v>
          </cell>
          <cell r="D15">
            <v>1973</v>
          </cell>
          <cell r="E15" t="str">
            <v>AMATORI B.fem</v>
          </cell>
          <cell r="F15" t="str">
            <v>ADS MOLLARO</v>
          </cell>
        </row>
        <row r="16">
          <cell r="A16">
            <v>15</v>
          </cell>
          <cell r="B16" t="str">
            <v>GENETTI</v>
          </cell>
          <cell r="C16" t="str">
            <v>ANNALISA</v>
          </cell>
          <cell r="D16">
            <v>1968</v>
          </cell>
          <cell r="E16" t="str">
            <v>AMATORI B.fem</v>
          </cell>
          <cell r="F16" t="str">
            <v>FONDISTI</v>
          </cell>
        </row>
        <row r="17">
          <cell r="A17">
            <v>16</v>
          </cell>
          <cell r="E17" t="str">
            <v>AMATORI B.fem</v>
          </cell>
        </row>
        <row r="18">
          <cell r="A18">
            <v>17</v>
          </cell>
          <cell r="E18" t="str">
            <v>AMATORI B.fem</v>
          </cell>
        </row>
        <row r="19">
          <cell r="A19">
            <v>18</v>
          </cell>
          <cell r="E19" t="str">
            <v>AMATORI B.fem</v>
          </cell>
        </row>
        <row r="20">
          <cell r="A20">
            <v>19</v>
          </cell>
          <cell r="E20" t="str">
            <v>AMATORI B.fem</v>
          </cell>
        </row>
        <row r="21">
          <cell r="A21">
            <v>20</v>
          </cell>
          <cell r="E21" t="str">
            <v>AMATORI B.fem</v>
          </cell>
        </row>
        <row r="22">
          <cell r="A22">
            <v>21</v>
          </cell>
          <cell r="E22" t="str">
            <v>AMATORI B.fem</v>
          </cell>
        </row>
        <row r="23">
          <cell r="E23" t="str">
            <v>AMATORI B.fem</v>
          </cell>
        </row>
        <row r="24">
          <cell r="E24" t="str">
            <v>AMATORI B.fem</v>
          </cell>
        </row>
        <row r="25">
          <cell r="E25" t="str">
            <v>AMATORI B.fem</v>
          </cell>
        </row>
        <row r="26">
          <cell r="E26" t="str">
            <v>AMATORI B.fem</v>
          </cell>
        </row>
        <row r="27">
          <cell r="E27" t="str">
            <v>AMATORI B.fem</v>
          </cell>
        </row>
        <row r="28">
          <cell r="E28" t="str">
            <v>AMATORI B.fem</v>
          </cell>
        </row>
        <row r="29">
          <cell r="E29" t="str">
            <v>AMATORI B.fem</v>
          </cell>
        </row>
        <row r="30">
          <cell r="E30" t="str">
            <v>AMATORI B.fem</v>
          </cell>
        </row>
        <row r="31">
          <cell r="E31" t="str">
            <v>AMATORI B.fem</v>
          </cell>
        </row>
        <row r="32">
          <cell r="E32" t="str">
            <v>AMATORI B.fem</v>
          </cell>
        </row>
        <row r="33">
          <cell r="E33" t="str">
            <v>AMATORI B.fem</v>
          </cell>
        </row>
        <row r="34">
          <cell r="E34" t="str">
            <v>AMATORI B.fem</v>
          </cell>
        </row>
        <row r="35">
          <cell r="E35" t="str">
            <v>AMATORI B.fem</v>
          </cell>
        </row>
        <row r="36">
          <cell r="E36" t="str">
            <v>AMATORI B.fem</v>
          </cell>
        </row>
        <row r="37">
          <cell r="E37" t="str">
            <v>AMATORI B.fem</v>
          </cell>
        </row>
        <row r="38">
          <cell r="E38" t="str">
            <v>AMATORI B.fem</v>
          </cell>
        </row>
        <row r="39">
          <cell r="E39" t="str">
            <v>AMATORI B.fem</v>
          </cell>
        </row>
        <row r="40">
          <cell r="E40" t="str">
            <v>AMATORI B.fem</v>
          </cell>
        </row>
      </sheetData>
      <sheetData sheetId="21">
        <row r="2">
          <cell r="A2">
            <v>1</v>
          </cell>
          <cell r="B2" t="str">
            <v>TORRESANI</v>
          </cell>
          <cell r="C2" t="str">
            <v>FRANCO</v>
          </cell>
          <cell r="D2">
            <v>1962</v>
          </cell>
          <cell r="E2" t="str">
            <v>VETERANI.MASC</v>
          </cell>
          <cell r="F2" t="str">
            <v>FONDISTI</v>
          </cell>
        </row>
        <row r="3">
          <cell r="A3">
            <v>2</v>
          </cell>
          <cell r="B3" t="str">
            <v>IACHELINI</v>
          </cell>
          <cell r="C3" t="str">
            <v>ELIO</v>
          </cell>
          <cell r="D3">
            <v>1963</v>
          </cell>
          <cell r="E3" t="str">
            <v>VETERANI.MASC</v>
          </cell>
          <cell r="F3" t="str">
            <v>FONDISTI</v>
          </cell>
        </row>
        <row r="4">
          <cell r="A4">
            <v>3</v>
          </cell>
          <cell r="B4" t="str">
            <v>ZANI</v>
          </cell>
          <cell r="C4" t="str">
            <v>EUGENIO</v>
          </cell>
          <cell r="D4">
            <v>1962</v>
          </cell>
          <cell r="E4" t="str">
            <v>VETERANI.MASC</v>
          </cell>
          <cell r="F4" t="str">
            <v>FONDISTI</v>
          </cell>
        </row>
        <row r="5">
          <cell r="A5">
            <v>4</v>
          </cell>
          <cell r="B5" t="str">
            <v>ZINI</v>
          </cell>
          <cell r="C5" t="str">
            <v>FLAVIO</v>
          </cell>
          <cell r="D5">
            <v>1958</v>
          </cell>
          <cell r="E5" t="str">
            <v>VETERANI.MASC</v>
          </cell>
          <cell r="F5" t="str">
            <v>FONDISTI</v>
          </cell>
        </row>
        <row r="6">
          <cell r="A6">
            <v>5</v>
          </cell>
          <cell r="B6" t="str">
            <v>GIONTA</v>
          </cell>
          <cell r="C6" t="str">
            <v>FAUSTO</v>
          </cell>
          <cell r="D6">
            <v>1954</v>
          </cell>
          <cell r="E6" t="str">
            <v>VETERANI.MASC</v>
          </cell>
          <cell r="F6" t="str">
            <v>USAM BAITONA</v>
          </cell>
        </row>
        <row r="7">
          <cell r="A7">
            <v>6</v>
          </cell>
          <cell r="B7" t="str">
            <v>BATTAN</v>
          </cell>
          <cell r="C7" t="str">
            <v>CLAUDIO</v>
          </cell>
          <cell r="D7">
            <v>1954</v>
          </cell>
          <cell r="E7" t="str">
            <v>VETERANI.MASC</v>
          </cell>
          <cell r="F7" t="str">
            <v>USAM BAITONA</v>
          </cell>
        </row>
        <row r="8">
          <cell r="A8">
            <v>7</v>
          </cell>
          <cell r="B8" t="str">
            <v>BATTAN</v>
          </cell>
          <cell r="C8" t="str">
            <v>FRANCO</v>
          </cell>
          <cell r="D8">
            <v>1955</v>
          </cell>
          <cell r="E8" t="str">
            <v>VETERANI.MASC</v>
          </cell>
          <cell r="F8" t="str">
            <v>USAM BAITONA</v>
          </cell>
        </row>
        <row r="9">
          <cell r="A9">
            <v>8</v>
          </cell>
          <cell r="B9" t="str">
            <v>BERTI</v>
          </cell>
          <cell r="C9" t="str">
            <v>FABRIZIO</v>
          </cell>
          <cell r="D9">
            <v>1957</v>
          </cell>
          <cell r="E9" t="str">
            <v>VETERANI.MASC</v>
          </cell>
          <cell r="F9" t="str">
            <v>USAM BAITONA</v>
          </cell>
        </row>
        <row r="10">
          <cell r="A10">
            <v>9</v>
          </cell>
          <cell r="B10" t="str">
            <v>ANDRIGHI</v>
          </cell>
          <cell r="C10" t="str">
            <v>LINO</v>
          </cell>
          <cell r="D10">
            <v>1958</v>
          </cell>
          <cell r="E10" t="str">
            <v>VETERANI.MASC</v>
          </cell>
          <cell r="F10" t="str">
            <v>USAM BAITONA</v>
          </cell>
        </row>
        <row r="11">
          <cell r="A11">
            <v>10</v>
          </cell>
          <cell r="B11" t="str">
            <v>TOMMASINI</v>
          </cell>
          <cell r="C11" t="str">
            <v>BRUNO</v>
          </cell>
          <cell r="D11">
            <v>1958</v>
          </cell>
          <cell r="E11" t="str">
            <v>VETERANI.MASC</v>
          </cell>
          <cell r="F11" t="str">
            <v>USAM BAITONA</v>
          </cell>
        </row>
        <row r="12">
          <cell r="A12">
            <v>11</v>
          </cell>
          <cell r="B12" t="str">
            <v>LEONARDI</v>
          </cell>
          <cell r="C12" t="str">
            <v>MAURIZIO</v>
          </cell>
          <cell r="D12">
            <v>1959</v>
          </cell>
          <cell r="E12" t="str">
            <v>VETERANI.MASC</v>
          </cell>
          <cell r="F12" t="str">
            <v>USAM BAITONA</v>
          </cell>
        </row>
        <row r="13">
          <cell r="A13">
            <v>12</v>
          </cell>
          <cell r="B13" t="str">
            <v>MARINI</v>
          </cell>
          <cell r="C13" t="str">
            <v>GIANFRANCO</v>
          </cell>
          <cell r="D13">
            <v>1959</v>
          </cell>
          <cell r="E13" t="str">
            <v>VETERANI.MASC</v>
          </cell>
          <cell r="F13" t="str">
            <v>USAM BAITONA</v>
          </cell>
        </row>
        <row r="14">
          <cell r="A14">
            <v>13</v>
          </cell>
          <cell r="B14" t="str">
            <v>TRANQUILLINI</v>
          </cell>
          <cell r="C14" t="str">
            <v>ROBERTO</v>
          </cell>
          <cell r="D14">
            <v>1963</v>
          </cell>
          <cell r="E14" t="str">
            <v>VETERANI.MASC</v>
          </cell>
          <cell r="F14" t="str">
            <v>USAM BAITONA</v>
          </cell>
        </row>
        <row r="15">
          <cell r="A15">
            <v>14</v>
          </cell>
          <cell r="B15" t="str">
            <v>GHIRARDINI</v>
          </cell>
          <cell r="C15" t="str">
            <v>ARRIGO</v>
          </cell>
          <cell r="D15">
            <v>1963</v>
          </cell>
          <cell r="E15" t="str">
            <v>VETERANI.MASC</v>
          </cell>
          <cell r="F15" t="str">
            <v>USAM BAITONA</v>
          </cell>
        </row>
        <row r="16">
          <cell r="A16">
            <v>15</v>
          </cell>
          <cell r="B16" t="str">
            <v>CALLEGARI</v>
          </cell>
          <cell r="C16" t="str">
            <v>ALBERTO</v>
          </cell>
          <cell r="D16">
            <v>1963</v>
          </cell>
          <cell r="E16" t="str">
            <v>VETERANI.MASC</v>
          </cell>
          <cell r="F16" t="str">
            <v>USAM BAITONA</v>
          </cell>
        </row>
        <row r="17">
          <cell r="A17">
            <v>16</v>
          </cell>
          <cell r="B17" t="str">
            <v>TRISOTTO</v>
          </cell>
          <cell r="C17" t="str">
            <v>RENZO</v>
          </cell>
          <cell r="D17">
            <v>1959</v>
          </cell>
          <cell r="E17" t="str">
            <v>VETERANI.MASC</v>
          </cell>
          <cell r="F17" t="str">
            <v>TRILACUM</v>
          </cell>
        </row>
        <row r="18">
          <cell r="A18">
            <v>17</v>
          </cell>
          <cell r="B18" t="str">
            <v>PIRAS</v>
          </cell>
          <cell r="C18" t="str">
            <v>ANTONIO</v>
          </cell>
          <cell r="D18">
            <v>1961</v>
          </cell>
          <cell r="E18" t="str">
            <v>VETERANI.MASC</v>
          </cell>
          <cell r="F18" t="str">
            <v>ADS MOLLARO</v>
          </cell>
        </row>
        <row r="19">
          <cell r="A19">
            <v>18</v>
          </cell>
          <cell r="B19" t="str">
            <v>ODORIZZI</v>
          </cell>
          <cell r="C19" t="str">
            <v>MICHELE</v>
          </cell>
          <cell r="D19">
            <v>1962</v>
          </cell>
          <cell r="E19" t="str">
            <v>VETERANI.MASC</v>
          </cell>
          <cell r="F19" t="str">
            <v>ADS MOLLARO</v>
          </cell>
        </row>
        <row r="20">
          <cell r="A20">
            <v>19</v>
          </cell>
          <cell r="B20" t="str">
            <v>ROSATI</v>
          </cell>
          <cell r="C20" t="str">
            <v>MAURIZIO</v>
          </cell>
          <cell r="D20">
            <v>1960</v>
          </cell>
          <cell r="E20" t="str">
            <v>VETERANI.MASC</v>
          </cell>
          <cell r="F20" t="str">
            <v>FONDISTI</v>
          </cell>
        </row>
        <row r="21">
          <cell r="A21">
            <v>20</v>
          </cell>
          <cell r="B21" t="str">
            <v>PEDRANZ</v>
          </cell>
          <cell r="C21" t="str">
            <v>GIANNI</v>
          </cell>
          <cell r="D21">
            <v>1961</v>
          </cell>
          <cell r="E21" t="str">
            <v>VETERANI.MASC</v>
          </cell>
          <cell r="F21" t="str">
            <v>FONDISTI</v>
          </cell>
        </row>
        <row r="22">
          <cell r="A22">
            <v>21</v>
          </cell>
          <cell r="B22" t="str">
            <v>BERTOLINI</v>
          </cell>
          <cell r="C22" t="str">
            <v>SILVANO</v>
          </cell>
          <cell r="D22">
            <v>1956</v>
          </cell>
          <cell r="E22" t="str">
            <v>VETERANI.MASC</v>
          </cell>
          <cell r="F22" t="str">
            <v>FONDISTI</v>
          </cell>
        </row>
        <row r="23">
          <cell r="A23">
            <v>22</v>
          </cell>
          <cell r="B23" t="str">
            <v>RENSI</v>
          </cell>
          <cell r="C23" t="str">
            <v>IVAN</v>
          </cell>
          <cell r="D23">
            <v>1963</v>
          </cell>
          <cell r="E23" t="str">
            <v>VETERANI.MASC</v>
          </cell>
          <cell r="F23" t="str">
            <v>ADS MOLLARO</v>
          </cell>
        </row>
        <row r="24">
          <cell r="A24">
            <v>23</v>
          </cell>
          <cell r="E24" t="str">
            <v>VETERANI.MASC</v>
          </cell>
        </row>
        <row r="25">
          <cell r="E25" t="str">
            <v>VETERANI.MASC</v>
          </cell>
        </row>
        <row r="26">
          <cell r="E26" t="str">
            <v>VETERANI.MASC</v>
          </cell>
        </row>
        <row r="27">
          <cell r="E27" t="str">
            <v>VETERANI.MASC</v>
          </cell>
        </row>
        <row r="28">
          <cell r="E28" t="str">
            <v>VETERANI.MASC</v>
          </cell>
        </row>
        <row r="29">
          <cell r="E29" t="str">
            <v>VETERANI.MASC</v>
          </cell>
        </row>
        <row r="30">
          <cell r="E30" t="str">
            <v>VETERANI.MASC</v>
          </cell>
        </row>
        <row r="31">
          <cell r="E31" t="str">
            <v>VETERANI.MASC</v>
          </cell>
        </row>
        <row r="32">
          <cell r="E32" t="str">
            <v>VETERANI.MASC</v>
          </cell>
        </row>
        <row r="33">
          <cell r="E33" t="str">
            <v>VETERANI.MASC</v>
          </cell>
        </row>
        <row r="34">
          <cell r="E34" t="str">
            <v>VETERANI.MASC</v>
          </cell>
        </row>
        <row r="35">
          <cell r="E35" t="str">
            <v>VETERANI.MASC</v>
          </cell>
        </row>
        <row r="36">
          <cell r="E36" t="str">
            <v>VETERANI.MASC</v>
          </cell>
        </row>
        <row r="37">
          <cell r="E37" t="str">
            <v>VETERANI.MASC</v>
          </cell>
        </row>
        <row r="38">
          <cell r="E38" t="str">
            <v>VETERANI.MASC</v>
          </cell>
        </row>
        <row r="39">
          <cell r="E39" t="str">
            <v>VETERANI.MASC</v>
          </cell>
        </row>
        <row r="40">
          <cell r="E40" t="str">
            <v>VETERANI.MASC</v>
          </cell>
        </row>
        <row r="41">
          <cell r="E41" t="str">
            <v>VETERANI.MASC</v>
          </cell>
        </row>
        <row r="42">
          <cell r="E42" t="str">
            <v>VETERANI.MASC</v>
          </cell>
        </row>
        <row r="43">
          <cell r="E43" t="str">
            <v>VETERANI.MASC</v>
          </cell>
        </row>
        <row r="44">
          <cell r="E44" t="str">
            <v>VETERANI.MASC</v>
          </cell>
        </row>
        <row r="45">
          <cell r="E45" t="str">
            <v>VETERANI.MASC</v>
          </cell>
        </row>
        <row r="46">
          <cell r="E46" t="str">
            <v>VETERANI.MASC</v>
          </cell>
        </row>
        <row r="47">
          <cell r="E47" t="str">
            <v>VETERANI.MASC</v>
          </cell>
        </row>
        <row r="48">
          <cell r="E48" t="str">
            <v>VETERANI.MASC</v>
          </cell>
        </row>
        <row r="49">
          <cell r="E49" t="str">
            <v>VETERANI.MASC</v>
          </cell>
        </row>
        <row r="50">
          <cell r="E50" t="str">
            <v>VETERANI.MASC</v>
          </cell>
        </row>
        <row r="51">
          <cell r="E51" t="str">
            <v>VETERANI.MASC</v>
          </cell>
        </row>
        <row r="52">
          <cell r="E52" t="str">
            <v>VETERANI.MASC</v>
          </cell>
        </row>
        <row r="53">
          <cell r="E53" t="str">
            <v>VETERANI.MASC</v>
          </cell>
        </row>
        <row r="54">
          <cell r="E54" t="str">
            <v>VETERANI.MASC</v>
          </cell>
        </row>
        <row r="55">
          <cell r="E55" t="str">
            <v>VETERANI.MASC</v>
          </cell>
        </row>
        <row r="56">
          <cell r="E56" t="str">
            <v>VETERANI.MASC</v>
          </cell>
        </row>
        <row r="57">
          <cell r="E57" t="str">
            <v>VETERANI.MASC</v>
          </cell>
        </row>
        <row r="58">
          <cell r="E58" t="str">
            <v>VETERANI.MASC</v>
          </cell>
        </row>
        <row r="59">
          <cell r="E59" t="str">
            <v>VETERANI.MASC</v>
          </cell>
        </row>
        <row r="60">
          <cell r="E60" t="str">
            <v>VETERANI.MASC</v>
          </cell>
        </row>
      </sheetData>
      <sheetData sheetId="22">
        <row r="2">
          <cell r="A2">
            <v>1</v>
          </cell>
          <cell r="B2" t="str">
            <v>MAURINA</v>
          </cell>
          <cell r="C2" t="str">
            <v>LUCIA</v>
          </cell>
          <cell r="D2">
            <v>1962</v>
          </cell>
          <cell r="E2" t="str">
            <v>VETERANI.FEMM</v>
          </cell>
          <cell r="F2" t="str">
            <v>USAM BAITONA</v>
          </cell>
        </row>
        <row r="3">
          <cell r="A3">
            <v>2</v>
          </cell>
          <cell r="B3" t="str">
            <v>ZADRA</v>
          </cell>
          <cell r="C3" t="str">
            <v>PAOLA</v>
          </cell>
          <cell r="D3">
            <v>1960</v>
          </cell>
          <cell r="E3" t="str">
            <v>VETERANI.FEMM</v>
          </cell>
          <cell r="F3" t="str">
            <v>FONDISTI</v>
          </cell>
        </row>
        <row r="4">
          <cell r="A4">
            <v>3</v>
          </cell>
          <cell r="B4" t="str">
            <v>VALENTINOTTI</v>
          </cell>
          <cell r="C4" t="str">
            <v>MARIAPIA</v>
          </cell>
          <cell r="D4">
            <v>1951</v>
          </cell>
          <cell r="E4" t="str">
            <v>VETERANI.FEMM</v>
          </cell>
          <cell r="F4" t="str">
            <v>USAM BAITONA</v>
          </cell>
        </row>
        <row r="5">
          <cell r="A5">
            <v>4</v>
          </cell>
          <cell r="E5" t="str">
            <v>VETERANI.FEMM</v>
          </cell>
        </row>
        <row r="6">
          <cell r="A6">
            <v>5</v>
          </cell>
          <cell r="E6" t="str">
            <v>VETERANI.FEMM</v>
          </cell>
        </row>
        <row r="7">
          <cell r="A7">
            <v>6</v>
          </cell>
          <cell r="E7" t="str">
            <v>VETERANI.FEMM</v>
          </cell>
        </row>
        <row r="8">
          <cell r="A8">
            <v>7</v>
          </cell>
          <cell r="E8" t="str">
            <v>VETERANI.FEMM</v>
          </cell>
        </row>
        <row r="9">
          <cell r="A9">
            <v>8</v>
          </cell>
          <cell r="E9" t="str">
            <v>VETERANI.FEMM</v>
          </cell>
        </row>
        <row r="10">
          <cell r="A10">
            <v>9</v>
          </cell>
          <cell r="E10" t="str">
            <v>VETERANI.FEMM</v>
          </cell>
        </row>
        <row r="11">
          <cell r="A11">
            <v>8</v>
          </cell>
          <cell r="E11" t="str">
            <v>VETERANI.FEMM</v>
          </cell>
        </row>
        <row r="12">
          <cell r="A12">
            <v>11</v>
          </cell>
          <cell r="E12" t="str">
            <v>VETERANI.FEMM</v>
          </cell>
        </row>
        <row r="13">
          <cell r="A13">
            <v>12</v>
          </cell>
          <cell r="E13" t="str">
            <v>VETERANI.FEMM</v>
          </cell>
        </row>
        <row r="14">
          <cell r="A14">
            <v>13</v>
          </cell>
          <cell r="E14" t="str">
            <v>VETERANI.FEMM</v>
          </cell>
        </row>
        <row r="15">
          <cell r="A15">
            <v>14</v>
          </cell>
          <cell r="E15" t="str">
            <v>VETERANI.FEMM</v>
          </cell>
        </row>
        <row r="16">
          <cell r="A16">
            <v>15</v>
          </cell>
          <cell r="E16" t="str">
            <v>VETERANI.FEMM</v>
          </cell>
        </row>
        <row r="17">
          <cell r="A17">
            <v>16</v>
          </cell>
          <cell r="E17" t="str">
            <v>VETERANI.FEMM</v>
          </cell>
        </row>
        <row r="18">
          <cell r="E18" t="str">
            <v>VETERANI.FEMM</v>
          </cell>
        </row>
        <row r="19">
          <cell r="E19" t="str">
            <v>VETERANI.FEMM</v>
          </cell>
        </row>
        <row r="20">
          <cell r="E20" t="str">
            <v>VETERANI.FEMM</v>
          </cell>
        </row>
        <row r="21">
          <cell r="E21" t="str">
            <v>VETERANI.FEMM</v>
          </cell>
        </row>
        <row r="22">
          <cell r="E22" t="str">
            <v>VETERANI.FEMM</v>
          </cell>
        </row>
        <row r="23">
          <cell r="E23" t="str">
            <v>VETERANI.FEMM</v>
          </cell>
        </row>
        <row r="24">
          <cell r="E24" t="str">
            <v>VETERANI.FEMM</v>
          </cell>
        </row>
        <row r="25">
          <cell r="E25" t="str">
            <v>VETERANI.FEMM</v>
          </cell>
        </row>
        <row r="26">
          <cell r="E26" t="str">
            <v>VETERANI.FEMM</v>
          </cell>
        </row>
        <row r="27">
          <cell r="E27" t="str">
            <v>VETERANI.FEMM</v>
          </cell>
        </row>
        <row r="28">
          <cell r="E28" t="str">
            <v>VETERANI.FEMM</v>
          </cell>
        </row>
        <row r="29">
          <cell r="E29" t="str">
            <v>VETERANI.FEMM</v>
          </cell>
        </row>
        <row r="30">
          <cell r="E30" t="str">
            <v>VETERANI.FEMM</v>
          </cell>
        </row>
        <row r="31">
          <cell r="E31" t="str">
            <v>VETERANI.FEMM</v>
          </cell>
        </row>
        <row r="32">
          <cell r="E32" t="str">
            <v>VETERANI.FEMM</v>
          </cell>
        </row>
        <row r="33">
          <cell r="E33" t="str">
            <v>VETERANI.FEMM</v>
          </cell>
        </row>
        <row r="34">
          <cell r="E34" t="str">
            <v>VETERANI.FEMM</v>
          </cell>
        </row>
        <row r="35">
          <cell r="E35" t="str">
            <v>VETERANI.FEMM</v>
          </cell>
        </row>
        <row r="36">
          <cell r="E36" t="str">
            <v>VETERANI.FEMM</v>
          </cell>
        </row>
        <row r="37">
          <cell r="E37" t="str">
            <v>VETERANI.FEMM</v>
          </cell>
        </row>
      </sheetData>
      <sheetData sheetId="23"/>
      <sheetData sheetId="24">
        <row r="2">
          <cell r="A2">
            <v>1</v>
          </cell>
          <cell r="B2" t="str">
            <v>TURRI</v>
          </cell>
          <cell r="C2" t="str">
            <v>LILIANA</v>
          </cell>
          <cell r="D2">
            <v>1949</v>
          </cell>
          <cell r="E2" t="str">
            <v>PIONIERI.FEMMINILE</v>
          </cell>
          <cell r="F2" t="str">
            <v>FONDISTI</v>
          </cell>
        </row>
        <row r="3">
          <cell r="A3">
            <v>2</v>
          </cell>
          <cell r="B3" t="str">
            <v>ZENI</v>
          </cell>
          <cell r="C3" t="str">
            <v>FLORA</v>
          </cell>
          <cell r="D3">
            <v>1951</v>
          </cell>
          <cell r="E3" t="str">
            <v>PIONIERI.FEMMINILE</v>
          </cell>
          <cell r="F3" t="str">
            <v>USAM BAITONA</v>
          </cell>
        </row>
        <row r="4">
          <cell r="A4">
            <v>3</v>
          </cell>
          <cell r="B4" t="str">
            <v>THALLER</v>
          </cell>
          <cell r="C4" t="str">
            <v>TULLIA</v>
          </cell>
          <cell r="D4">
            <v>1953</v>
          </cell>
          <cell r="E4" t="str">
            <v>PIONIERI.FEMMINILE</v>
          </cell>
          <cell r="F4" t="str">
            <v>ADS MOLLARO</v>
          </cell>
        </row>
        <row r="5">
          <cell r="A5">
            <v>4</v>
          </cell>
          <cell r="B5" t="str">
            <v>BORDATI</v>
          </cell>
          <cell r="C5" t="str">
            <v>BRUNA</v>
          </cell>
          <cell r="D5">
            <v>1951</v>
          </cell>
          <cell r="E5" t="str">
            <v>PIONIERI.FEMMINILE</v>
          </cell>
          <cell r="F5" t="str">
            <v>USAM BAITONA</v>
          </cell>
        </row>
        <row r="6">
          <cell r="A6">
            <v>5</v>
          </cell>
          <cell r="E6" t="str">
            <v>PIONIERI.FEMMINILE</v>
          </cell>
        </row>
        <row r="7">
          <cell r="A7">
            <v>6</v>
          </cell>
          <cell r="E7" t="str">
            <v>PIONIERI.FEMMINILE</v>
          </cell>
        </row>
        <row r="8">
          <cell r="A8">
            <v>7</v>
          </cell>
          <cell r="E8" t="str">
            <v>PIONIERI.FEMMINILE</v>
          </cell>
        </row>
        <row r="9">
          <cell r="A9">
            <v>8</v>
          </cell>
          <cell r="E9" t="str">
            <v>PIONIERI.FEMMINILE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TELLINI"/>
      <sheetName val="ISC.PULCINI M"/>
      <sheetName val="ISC. PULCINI f"/>
      <sheetName val="ISC.CUCCIOLI.m"/>
      <sheetName val="ISC.CUCCIOLI.f"/>
      <sheetName val="ISC.ESORDIENTI.m"/>
      <sheetName val="ISC.ESORDIENTI.f"/>
      <sheetName val="ISC.RAGAZZI"/>
      <sheetName val="ISC.RAGAZZE"/>
      <sheetName val="ISC.CADETTI"/>
      <sheetName val="ISC.CADETTE"/>
      <sheetName val="ISC.ALLIEVI"/>
      <sheetName val="ISC.ALLIEVE"/>
      <sheetName val="ISC.JUNIOR.m"/>
      <sheetName val="ISC.JUNIOR.f"/>
      <sheetName val="ISC.SENIOR.m"/>
      <sheetName val="ISC.SENIOR.f"/>
      <sheetName val="ISC.AMATORI_A.m"/>
      <sheetName val="ISC.AMATORI_A.f"/>
      <sheetName val="ISC.AMATORI_B.m"/>
      <sheetName val="ISC.AMATORI_B.f"/>
      <sheetName val="ISC.ADULTI.m"/>
      <sheetName val="ISC.ADULTI.f"/>
      <sheetName val="ISC.PIONIERE.f"/>
    </sheetNames>
    <sheetDataSet>
      <sheetData sheetId="0" refreshError="1"/>
      <sheetData sheetId="1" refreshError="1"/>
      <sheetData sheetId="2" refreshError="1"/>
      <sheetData sheetId="3" refreshError="1">
        <row r="2">
          <cell r="A2">
            <v>1</v>
          </cell>
          <cell r="B2" t="str">
            <v>GABARDI</v>
          </cell>
          <cell r="C2" t="str">
            <v>MANUELE</v>
          </cell>
          <cell r="D2">
            <v>2008</v>
          </cell>
          <cell r="E2" t="str">
            <v>CUCCIOLI.MAS.</v>
          </cell>
          <cell r="F2" t="str">
            <v>S.C. FONDISTI</v>
          </cell>
        </row>
        <row r="3">
          <cell r="A3">
            <v>2</v>
          </cell>
          <cell r="B3" t="str">
            <v>ANZELINI</v>
          </cell>
          <cell r="C3" t="str">
            <v>MASSIMILIANO</v>
          </cell>
          <cell r="D3">
            <v>2009</v>
          </cell>
          <cell r="E3" t="str">
            <v>CUCCIOLI.MAS.</v>
          </cell>
          <cell r="F3" t="str">
            <v>S.C. FONDISTI</v>
          </cell>
        </row>
        <row r="4">
          <cell r="A4">
            <v>3</v>
          </cell>
          <cell r="B4" t="str">
            <v>BATTISTI</v>
          </cell>
          <cell r="C4" t="str">
            <v>MARTIN</v>
          </cell>
          <cell r="D4">
            <v>2008</v>
          </cell>
          <cell r="E4" t="str">
            <v>CUCCIOLI.MAS.</v>
          </cell>
          <cell r="F4" t="str">
            <v>S.C. FONDISTI</v>
          </cell>
        </row>
        <row r="5">
          <cell r="A5">
            <v>4</v>
          </cell>
          <cell r="B5" t="str">
            <v>SPRINGHETTI</v>
          </cell>
          <cell r="C5" t="str">
            <v>DIMITRI</v>
          </cell>
          <cell r="D5">
            <v>2008</v>
          </cell>
          <cell r="E5" t="str">
            <v>CUCCIOLI.MAS.</v>
          </cell>
          <cell r="F5" t="str">
            <v>S.C. FONDISTI</v>
          </cell>
        </row>
        <row r="6">
          <cell r="A6">
            <v>5</v>
          </cell>
          <cell r="B6" t="str">
            <v>ENDRIZZI</v>
          </cell>
          <cell r="C6" t="str">
            <v>MICHELE</v>
          </cell>
          <cell r="D6">
            <v>2009</v>
          </cell>
          <cell r="E6" t="str">
            <v>CUCCIOLI.MAS.</v>
          </cell>
          <cell r="F6" t="str">
            <v>S.C. FONDISTI</v>
          </cell>
        </row>
        <row r="7">
          <cell r="A7">
            <v>6</v>
          </cell>
          <cell r="B7" t="str">
            <v>RECLA</v>
          </cell>
          <cell r="C7" t="str">
            <v>LORENZO</v>
          </cell>
          <cell r="D7">
            <v>2009</v>
          </cell>
          <cell r="E7" t="str">
            <v>CUCCIOLI.MAS.</v>
          </cell>
          <cell r="F7" t="str">
            <v>S.C. FONDISTI</v>
          </cell>
        </row>
        <row r="8">
          <cell r="A8">
            <v>7</v>
          </cell>
          <cell r="B8" t="str">
            <v>INAMA</v>
          </cell>
          <cell r="C8" t="str">
            <v>MANOLO</v>
          </cell>
          <cell r="D8">
            <v>2009</v>
          </cell>
          <cell r="E8" t="str">
            <v>CUCCIOLI.MAS.</v>
          </cell>
          <cell r="F8" t="str">
            <v>S.C. FONDISTI</v>
          </cell>
        </row>
        <row r="9">
          <cell r="A9">
            <v>8</v>
          </cell>
          <cell r="B9" t="str">
            <v>COVI</v>
          </cell>
          <cell r="C9" t="str">
            <v>FRANCESCO</v>
          </cell>
          <cell r="D9">
            <v>2009</v>
          </cell>
          <cell r="E9" t="str">
            <v>CUCCIOLI.MAS.</v>
          </cell>
          <cell r="F9" t="str">
            <v>S.C. FONDISTI</v>
          </cell>
        </row>
        <row r="10">
          <cell r="A10">
            <v>9</v>
          </cell>
          <cell r="B10" t="str">
            <v>COVI</v>
          </cell>
          <cell r="C10" t="str">
            <v>NICOLO'</v>
          </cell>
          <cell r="D10">
            <v>2009</v>
          </cell>
          <cell r="E10" t="str">
            <v>CUCCIOLI.MAS.</v>
          </cell>
          <cell r="F10" t="str">
            <v>S.C. FONDISTI</v>
          </cell>
        </row>
        <row r="11">
          <cell r="A11">
            <v>10</v>
          </cell>
          <cell r="B11" t="str">
            <v>LONER</v>
          </cell>
          <cell r="C11" t="str">
            <v>GABRIEL</v>
          </cell>
          <cell r="D11">
            <v>2008</v>
          </cell>
          <cell r="E11" t="str">
            <v>CUCCIOLI.MAS.</v>
          </cell>
          <cell r="F11" t="str">
            <v>ATL. CEMBRA</v>
          </cell>
        </row>
        <row r="12">
          <cell r="A12">
            <v>11</v>
          </cell>
          <cell r="B12" t="str">
            <v>ZULINI</v>
          </cell>
          <cell r="C12" t="str">
            <v>ANDREA</v>
          </cell>
          <cell r="D12">
            <v>2008</v>
          </cell>
          <cell r="E12" t="str">
            <v>CUCCIOLI.MAS.</v>
          </cell>
          <cell r="F12" t="str">
            <v>ATL. ROTALIANA</v>
          </cell>
        </row>
        <row r="13">
          <cell r="A13">
            <v>12</v>
          </cell>
          <cell r="B13" t="str">
            <v>ZENI</v>
          </cell>
          <cell r="C13" t="str">
            <v>GABRIELE</v>
          </cell>
          <cell r="D13">
            <v>2008</v>
          </cell>
          <cell r="E13" t="str">
            <v>CUCCIOLI.MAS.</v>
          </cell>
          <cell r="F13" t="str">
            <v>ATL. ROTALIANA</v>
          </cell>
        </row>
        <row r="14">
          <cell r="A14">
            <v>13</v>
          </cell>
          <cell r="B14" t="str">
            <v>MIORELLI</v>
          </cell>
          <cell r="C14" t="str">
            <v>SAMUELE</v>
          </cell>
          <cell r="D14">
            <v>2008</v>
          </cell>
          <cell r="E14" t="str">
            <v>CUCCIOLI.MAS.</v>
          </cell>
          <cell r="F14" t="str">
            <v>ATL. ROTALIANA</v>
          </cell>
        </row>
        <row r="15">
          <cell r="A15">
            <v>14</v>
          </cell>
          <cell r="B15" t="str">
            <v>DALFOVO</v>
          </cell>
          <cell r="C15" t="str">
            <v>DAVIDE</v>
          </cell>
          <cell r="D15">
            <v>2009</v>
          </cell>
          <cell r="E15" t="str">
            <v>CUCCIOLI.MAS.</v>
          </cell>
          <cell r="F15" t="str">
            <v>ATL. ROTALIANA</v>
          </cell>
        </row>
        <row r="16">
          <cell r="A16">
            <v>15</v>
          </cell>
          <cell r="B16" t="str">
            <v>ENDRIZZI</v>
          </cell>
          <cell r="C16" t="str">
            <v>MARCELLO</v>
          </cell>
          <cell r="D16">
            <v>2008</v>
          </cell>
          <cell r="E16" t="str">
            <v>CUCCIOLI.MAS.</v>
          </cell>
          <cell r="F16" t="str">
            <v>USAM BAITONA</v>
          </cell>
        </row>
        <row r="17">
          <cell r="A17">
            <v>16</v>
          </cell>
          <cell r="B17" t="str">
            <v>TRANQUILLINI</v>
          </cell>
          <cell r="C17" t="str">
            <v>MATTEO</v>
          </cell>
          <cell r="D17">
            <v>2009</v>
          </cell>
          <cell r="E17" t="str">
            <v>CUCCIOLI.MAS.</v>
          </cell>
          <cell r="F17" t="str">
            <v>USAM BAITONA</v>
          </cell>
        </row>
        <row r="18">
          <cell r="A18">
            <v>17</v>
          </cell>
          <cell r="B18" t="str">
            <v>NARDELLI</v>
          </cell>
          <cell r="C18" t="str">
            <v>MATTEO</v>
          </cell>
          <cell r="D18">
            <v>2009</v>
          </cell>
          <cell r="E18" t="str">
            <v>CUCCIOLI.MAS.</v>
          </cell>
          <cell r="F18" t="str">
            <v>USAM BAITONA</v>
          </cell>
        </row>
        <row r="19">
          <cell r="A19">
            <v>18</v>
          </cell>
          <cell r="B19" t="str">
            <v>BERTOL</v>
          </cell>
          <cell r="C19" t="str">
            <v>GIACOMO</v>
          </cell>
          <cell r="D19">
            <v>2009</v>
          </cell>
          <cell r="E19" t="str">
            <v>CUCCIOLI.MAS.</v>
          </cell>
          <cell r="F19" t="str">
            <v>USAM BAITONA</v>
          </cell>
        </row>
        <row r="20">
          <cell r="A20">
            <v>19</v>
          </cell>
          <cell r="B20" t="str">
            <v>CAROLLI</v>
          </cell>
          <cell r="C20" t="str">
            <v>SEBASTIANO</v>
          </cell>
          <cell r="D20">
            <v>2008</v>
          </cell>
          <cell r="E20" t="str">
            <v>CUCCIOLI.MAS.</v>
          </cell>
          <cell r="F20" t="str">
            <v>ADS MOLLARO</v>
          </cell>
        </row>
        <row r="21">
          <cell r="A21">
            <v>20</v>
          </cell>
          <cell r="B21" t="str">
            <v>BASTERI</v>
          </cell>
          <cell r="C21" t="str">
            <v>DIEGO</v>
          </cell>
          <cell r="D21">
            <v>2008</v>
          </cell>
          <cell r="E21" t="str">
            <v>CUCCIOLI.MAS.</v>
          </cell>
          <cell r="F21" t="str">
            <v>S.C. FONDISTI</v>
          </cell>
        </row>
        <row r="22">
          <cell r="A22">
            <v>21</v>
          </cell>
          <cell r="B22" t="str">
            <v>VITTI</v>
          </cell>
          <cell r="C22" t="str">
            <v>GIULIO</v>
          </cell>
          <cell r="D22">
            <v>2009</v>
          </cell>
          <cell r="E22" t="str">
            <v>CUCCIOLI.MAS.</v>
          </cell>
          <cell r="F22" t="str">
            <v>S.C. FONDISTI</v>
          </cell>
        </row>
        <row r="23">
          <cell r="A23">
            <v>22</v>
          </cell>
          <cell r="B23" t="str">
            <v>CAVOSI</v>
          </cell>
          <cell r="C23" t="str">
            <v>ANDREA</v>
          </cell>
          <cell r="D23">
            <v>2009</v>
          </cell>
          <cell r="E23" t="str">
            <v>CUCCIOLI.MAS.</v>
          </cell>
          <cell r="F23" t="str">
            <v>S.C. FONDISTI</v>
          </cell>
        </row>
        <row r="24">
          <cell r="A24">
            <v>23</v>
          </cell>
          <cell r="B24" t="str">
            <v>BATCA</v>
          </cell>
          <cell r="C24" t="str">
            <v>ALEXANDRU RAZ</v>
          </cell>
          <cell r="D24">
            <v>2009</v>
          </cell>
          <cell r="E24" t="str">
            <v>CUCCIOLI.MAS.</v>
          </cell>
          <cell r="F24" t="str">
            <v>ADS MOLLARO</v>
          </cell>
        </row>
        <row r="25">
          <cell r="A25">
            <v>24</v>
          </cell>
          <cell r="B25" t="str">
            <v>TRAINOTTI</v>
          </cell>
          <cell r="C25" t="str">
            <v>MIRKO</v>
          </cell>
          <cell r="D25">
            <v>2009</v>
          </cell>
          <cell r="E25" t="str">
            <v>CUCCIOLI.MAS.</v>
          </cell>
          <cell r="F25" t="str">
            <v>ADS MOLLARO</v>
          </cell>
        </row>
        <row r="26">
          <cell r="A26">
            <v>25</v>
          </cell>
          <cell r="B26" t="str">
            <v>SANTILLI</v>
          </cell>
          <cell r="C26" t="str">
            <v>ANDREA</v>
          </cell>
          <cell r="D26">
            <v>2007</v>
          </cell>
          <cell r="E26" t="str">
            <v>CUCCIOLI.MAS.</v>
          </cell>
          <cell r="F26" t="str">
            <v>ADS MOLLARO</v>
          </cell>
        </row>
        <row r="27">
          <cell r="A27">
            <v>26</v>
          </cell>
          <cell r="B27" t="str">
            <v>ODORIZZI</v>
          </cell>
          <cell r="C27" t="str">
            <v>NICHOLAS</v>
          </cell>
          <cell r="D27">
            <v>2009</v>
          </cell>
          <cell r="E27" t="str">
            <v>CUCCIOLI.MAS.</v>
          </cell>
          <cell r="F27" t="str">
            <v>ADS MOLLARO</v>
          </cell>
        </row>
        <row r="28">
          <cell r="A28">
            <v>27</v>
          </cell>
          <cell r="B28" t="str">
            <v>PEDROTTI</v>
          </cell>
          <cell r="C28" t="str">
            <v>LORIS</v>
          </cell>
          <cell r="D28">
            <v>2008</v>
          </cell>
          <cell r="E28" t="str">
            <v>CUCCIOLI.MAS.</v>
          </cell>
          <cell r="F28" t="str">
            <v>S.C. FONDISTI</v>
          </cell>
        </row>
        <row r="29">
          <cell r="A29">
            <v>28</v>
          </cell>
          <cell r="B29" t="str">
            <v>GRAZIADEI</v>
          </cell>
          <cell r="C29" t="str">
            <v>DAVIDE</v>
          </cell>
          <cell r="D29">
            <v>2008</v>
          </cell>
          <cell r="E29" t="str">
            <v>CUCCIOLI.MAS.</v>
          </cell>
          <cell r="F29" t="str">
            <v>S.C. FONDISTI</v>
          </cell>
        </row>
        <row r="30">
          <cell r="A30">
            <v>29</v>
          </cell>
          <cell r="B30" t="str">
            <v>MENAPACE</v>
          </cell>
          <cell r="C30" t="str">
            <v>FABIANO</v>
          </cell>
          <cell r="D30">
            <v>2009</v>
          </cell>
          <cell r="E30" t="str">
            <v>CUCCIOLI.MAS.</v>
          </cell>
          <cell r="F30" t="str">
            <v>ADS MOLLARO</v>
          </cell>
        </row>
        <row r="31">
          <cell r="A31">
            <v>30</v>
          </cell>
          <cell r="B31" t="str">
            <v>PROFAIZER</v>
          </cell>
          <cell r="C31" t="str">
            <v>MIRKO</v>
          </cell>
          <cell r="D31">
            <v>2009</v>
          </cell>
          <cell r="E31" t="str">
            <v>CUCCIOLI.MAS.</v>
          </cell>
          <cell r="F31" t="str">
            <v>S.C. FONDISTI</v>
          </cell>
        </row>
        <row r="32">
          <cell r="A32">
            <v>31</v>
          </cell>
          <cell r="B32" t="str">
            <v>CANESTRINI</v>
          </cell>
          <cell r="C32" t="str">
            <v>ANDREA</v>
          </cell>
          <cell r="D32">
            <v>2009</v>
          </cell>
          <cell r="E32" t="str">
            <v>CUCCIOLI.MAS.</v>
          </cell>
          <cell r="F32" t="str">
            <v>ADS MOLLARO</v>
          </cell>
        </row>
        <row r="33">
          <cell r="A33">
            <v>32</v>
          </cell>
          <cell r="B33" t="str">
            <v>MARTINELLI</v>
          </cell>
          <cell r="C33" t="str">
            <v>RAYEN</v>
          </cell>
          <cell r="D33">
            <v>2008</v>
          </cell>
          <cell r="E33" t="str">
            <v>CUCCIOLI.MAS.</v>
          </cell>
          <cell r="F33" t="str">
            <v>S.C. FONDISTI</v>
          </cell>
        </row>
        <row r="34">
          <cell r="A34">
            <v>33</v>
          </cell>
          <cell r="B34" t="str">
            <v>MORESCHINI</v>
          </cell>
          <cell r="C34" t="str">
            <v>NICOLAS</v>
          </cell>
          <cell r="D34">
            <v>2009</v>
          </cell>
          <cell r="E34" t="str">
            <v>CUCCIOLI.MAS.</v>
          </cell>
          <cell r="F34" t="str">
            <v>USAM BAITONA</v>
          </cell>
        </row>
        <row r="35">
          <cell r="A35">
            <v>34</v>
          </cell>
          <cell r="B35" t="str">
            <v>PEDERGNANA</v>
          </cell>
          <cell r="C35" t="str">
            <v>DOMENICO</v>
          </cell>
          <cell r="D35">
            <v>2008</v>
          </cell>
          <cell r="E35" t="str">
            <v>CUCCIOLI.MAS.</v>
          </cell>
          <cell r="F35" t="str">
            <v>USAM BAITONA</v>
          </cell>
        </row>
        <row r="36">
          <cell r="A36">
            <v>35</v>
          </cell>
          <cell r="B36" t="str">
            <v>MENAPACE</v>
          </cell>
          <cell r="C36" t="str">
            <v>GIACOMO</v>
          </cell>
          <cell r="D36">
            <v>2008</v>
          </cell>
          <cell r="E36" t="str">
            <v>CUCCIOLI.MAS.</v>
          </cell>
          <cell r="F36" t="str">
            <v>ADS MOLLARO</v>
          </cell>
        </row>
        <row r="37">
          <cell r="A37">
            <v>36</v>
          </cell>
          <cell r="B37">
            <v>0</v>
          </cell>
          <cell r="C37">
            <v>0</v>
          </cell>
          <cell r="D37">
            <v>0</v>
          </cell>
          <cell r="E37" t="str">
            <v>CUCCIOLI.MAS.</v>
          </cell>
          <cell r="F37">
            <v>0</v>
          </cell>
        </row>
        <row r="38">
          <cell r="A38">
            <v>37</v>
          </cell>
          <cell r="B38">
            <v>0</v>
          </cell>
          <cell r="C38">
            <v>0</v>
          </cell>
          <cell r="D38">
            <v>0</v>
          </cell>
          <cell r="E38" t="str">
            <v>CUCCIOLI.MAS.</v>
          </cell>
          <cell r="F38">
            <v>0</v>
          </cell>
        </row>
        <row r="39">
          <cell r="A39">
            <v>38</v>
          </cell>
          <cell r="B39">
            <v>0</v>
          </cell>
          <cell r="C39">
            <v>0</v>
          </cell>
          <cell r="D39">
            <v>0</v>
          </cell>
          <cell r="E39" t="str">
            <v>CUCCIOLI.MAS.</v>
          </cell>
          <cell r="F39">
            <v>0</v>
          </cell>
        </row>
        <row r="40">
          <cell r="A40">
            <v>39</v>
          </cell>
          <cell r="B40">
            <v>0</v>
          </cell>
          <cell r="C40">
            <v>0</v>
          </cell>
          <cell r="D40">
            <v>0</v>
          </cell>
          <cell r="E40" t="str">
            <v>CUCCIOLI.MAS.</v>
          </cell>
          <cell r="F40">
            <v>0</v>
          </cell>
        </row>
        <row r="41">
          <cell r="A41">
            <v>40</v>
          </cell>
          <cell r="B41">
            <v>0</v>
          </cell>
          <cell r="C41">
            <v>0</v>
          </cell>
          <cell r="D41">
            <v>0</v>
          </cell>
          <cell r="E41" t="str">
            <v>CUCCIOLI.MAS.</v>
          </cell>
          <cell r="F41">
            <v>0</v>
          </cell>
        </row>
        <row r="42">
          <cell r="A42">
            <v>41</v>
          </cell>
          <cell r="B42">
            <v>0</v>
          </cell>
          <cell r="C42">
            <v>0</v>
          </cell>
          <cell r="D42">
            <v>0</v>
          </cell>
          <cell r="E42" t="str">
            <v>CUCCIOLI.MAS.</v>
          </cell>
          <cell r="F42">
            <v>0</v>
          </cell>
        </row>
        <row r="43">
          <cell r="A43">
            <v>42</v>
          </cell>
          <cell r="B43">
            <v>0</v>
          </cell>
          <cell r="C43">
            <v>0</v>
          </cell>
          <cell r="D43">
            <v>0</v>
          </cell>
          <cell r="E43" t="str">
            <v>CUCCIOLI.MAS.</v>
          </cell>
          <cell r="F43">
            <v>0</v>
          </cell>
        </row>
        <row r="44">
          <cell r="A44">
            <v>43</v>
          </cell>
          <cell r="B44">
            <v>0</v>
          </cell>
          <cell r="C44">
            <v>0</v>
          </cell>
          <cell r="D44">
            <v>0</v>
          </cell>
          <cell r="E44" t="str">
            <v>CUCCIOLI.MAS.</v>
          </cell>
          <cell r="F44">
            <v>0</v>
          </cell>
        </row>
        <row r="45">
          <cell r="A45">
            <v>45</v>
          </cell>
          <cell r="B45">
            <v>0</v>
          </cell>
          <cell r="C45">
            <v>0</v>
          </cell>
          <cell r="D45">
            <v>0</v>
          </cell>
          <cell r="E45" t="str">
            <v>CUCCIOLI.MAS.</v>
          </cell>
          <cell r="F45">
            <v>0</v>
          </cell>
        </row>
        <row r="46">
          <cell r="A46">
            <v>46</v>
          </cell>
          <cell r="B46">
            <v>0</v>
          </cell>
          <cell r="C46">
            <v>0</v>
          </cell>
          <cell r="D46">
            <v>0</v>
          </cell>
          <cell r="E46" t="str">
            <v>CUCCIOLI.MAS.</v>
          </cell>
          <cell r="F46">
            <v>0</v>
          </cell>
        </row>
        <row r="47">
          <cell r="A47">
            <v>47</v>
          </cell>
          <cell r="B47">
            <v>0</v>
          </cell>
          <cell r="C47">
            <v>0</v>
          </cell>
          <cell r="D47">
            <v>0</v>
          </cell>
          <cell r="E47" t="str">
            <v>CUCCIOLI.MAS.</v>
          </cell>
          <cell r="F47">
            <v>0</v>
          </cell>
        </row>
        <row r="48">
          <cell r="A48">
            <v>48</v>
          </cell>
          <cell r="B48">
            <v>0</v>
          </cell>
          <cell r="C48">
            <v>0</v>
          </cell>
          <cell r="D48">
            <v>0</v>
          </cell>
          <cell r="E48" t="str">
            <v>CUCCIOLI.MAS.</v>
          </cell>
          <cell r="F48">
            <v>0</v>
          </cell>
        </row>
        <row r="49">
          <cell r="A49">
            <v>49</v>
          </cell>
          <cell r="B49">
            <v>0</v>
          </cell>
          <cell r="C49">
            <v>0</v>
          </cell>
          <cell r="D49">
            <v>0</v>
          </cell>
          <cell r="E49" t="str">
            <v>CUCCIOLI.MAS.</v>
          </cell>
          <cell r="F49">
            <v>0</v>
          </cell>
        </row>
        <row r="50">
          <cell r="A50">
            <v>50</v>
          </cell>
          <cell r="B50">
            <v>0</v>
          </cell>
          <cell r="C50">
            <v>0</v>
          </cell>
          <cell r="D50">
            <v>0</v>
          </cell>
          <cell r="E50" t="str">
            <v>CUCCIOLI.MAS.</v>
          </cell>
          <cell r="F50">
            <v>0</v>
          </cell>
        </row>
        <row r="51">
          <cell r="A51">
            <v>51</v>
          </cell>
          <cell r="B51">
            <v>0</v>
          </cell>
          <cell r="C51">
            <v>0</v>
          </cell>
          <cell r="D51">
            <v>0</v>
          </cell>
          <cell r="E51" t="str">
            <v>CUCCIOLI.MAS.</v>
          </cell>
          <cell r="F51">
            <v>0</v>
          </cell>
        </row>
        <row r="52">
          <cell r="A52">
            <v>52</v>
          </cell>
          <cell r="B52">
            <v>0</v>
          </cell>
          <cell r="C52">
            <v>0</v>
          </cell>
          <cell r="D52">
            <v>0</v>
          </cell>
          <cell r="E52" t="str">
            <v>CUCCIOLI.MAS.</v>
          </cell>
          <cell r="F52">
            <v>0</v>
          </cell>
        </row>
        <row r="53">
          <cell r="A53">
            <v>53</v>
          </cell>
          <cell r="B53">
            <v>0</v>
          </cell>
          <cell r="C53">
            <v>0</v>
          </cell>
          <cell r="D53">
            <v>0</v>
          </cell>
          <cell r="E53" t="str">
            <v>CUCCIOLI.MAS.</v>
          </cell>
          <cell r="F53">
            <v>0</v>
          </cell>
        </row>
        <row r="54">
          <cell r="A54">
            <v>54</v>
          </cell>
          <cell r="B54">
            <v>0</v>
          </cell>
          <cell r="C54">
            <v>0</v>
          </cell>
          <cell r="D54">
            <v>0</v>
          </cell>
          <cell r="E54" t="str">
            <v>CUCCIOLI.MAS.</v>
          </cell>
          <cell r="F54">
            <v>0</v>
          </cell>
        </row>
        <row r="55">
          <cell r="A55">
            <v>55</v>
          </cell>
          <cell r="B55">
            <v>0</v>
          </cell>
          <cell r="C55">
            <v>0</v>
          </cell>
          <cell r="D55">
            <v>0</v>
          </cell>
          <cell r="E55" t="str">
            <v>CUCCIOLI.MAS.</v>
          </cell>
          <cell r="F55">
            <v>0</v>
          </cell>
        </row>
        <row r="56">
          <cell r="A56">
            <v>56</v>
          </cell>
          <cell r="B56">
            <v>0</v>
          </cell>
          <cell r="C56">
            <v>0</v>
          </cell>
          <cell r="D56">
            <v>0</v>
          </cell>
          <cell r="E56" t="str">
            <v>CUCCIOLI.MAS.</v>
          </cell>
          <cell r="F56">
            <v>0</v>
          </cell>
        </row>
        <row r="57">
          <cell r="A57">
            <v>57</v>
          </cell>
          <cell r="B57">
            <v>0</v>
          </cell>
          <cell r="C57">
            <v>0</v>
          </cell>
          <cell r="D57">
            <v>0</v>
          </cell>
          <cell r="E57" t="str">
            <v>CUCCIOLI.MAS.</v>
          </cell>
          <cell r="F57">
            <v>0</v>
          </cell>
        </row>
        <row r="58">
          <cell r="A58">
            <v>58</v>
          </cell>
          <cell r="B58">
            <v>0</v>
          </cell>
          <cell r="C58">
            <v>0</v>
          </cell>
          <cell r="D58">
            <v>0</v>
          </cell>
          <cell r="E58" t="str">
            <v>CUCCIOLI.MAS.</v>
          </cell>
          <cell r="F58">
            <v>0</v>
          </cell>
        </row>
        <row r="59">
          <cell r="A59">
            <v>59</v>
          </cell>
          <cell r="B59">
            <v>0</v>
          </cell>
          <cell r="C59">
            <v>0</v>
          </cell>
          <cell r="D59">
            <v>0</v>
          </cell>
          <cell r="E59" t="str">
            <v>CUCCIOLI.MAS.</v>
          </cell>
          <cell r="F59">
            <v>0</v>
          </cell>
        </row>
        <row r="60">
          <cell r="A60">
            <v>60</v>
          </cell>
          <cell r="B60">
            <v>0</v>
          </cell>
          <cell r="C60">
            <v>0</v>
          </cell>
          <cell r="D60">
            <v>0</v>
          </cell>
          <cell r="E60" t="str">
            <v>CUCCIOLI.MAS.</v>
          </cell>
          <cell r="F60">
            <v>0</v>
          </cell>
        </row>
        <row r="61">
          <cell r="A61">
            <v>61</v>
          </cell>
          <cell r="B61">
            <v>0</v>
          </cell>
          <cell r="C61">
            <v>0</v>
          </cell>
          <cell r="D61">
            <v>0</v>
          </cell>
          <cell r="E61" t="str">
            <v>CUCCIOLI.MAS.</v>
          </cell>
          <cell r="F61">
            <v>0</v>
          </cell>
        </row>
        <row r="62">
          <cell r="A62">
            <v>62</v>
          </cell>
          <cell r="B62">
            <v>0</v>
          </cell>
          <cell r="C62">
            <v>0</v>
          </cell>
          <cell r="D62">
            <v>0</v>
          </cell>
          <cell r="E62" t="str">
            <v>CUCCIOLI.MAS.</v>
          </cell>
          <cell r="F62">
            <v>0</v>
          </cell>
        </row>
        <row r="63">
          <cell r="A63">
            <v>63</v>
          </cell>
          <cell r="B63">
            <v>0</v>
          </cell>
          <cell r="C63">
            <v>0</v>
          </cell>
          <cell r="D63">
            <v>0</v>
          </cell>
          <cell r="E63" t="str">
            <v>CUCCIOLI.MAS.</v>
          </cell>
          <cell r="F63">
            <v>0</v>
          </cell>
        </row>
        <row r="64">
          <cell r="A64">
            <v>64</v>
          </cell>
          <cell r="B64">
            <v>0</v>
          </cell>
          <cell r="C64">
            <v>0</v>
          </cell>
          <cell r="D64">
            <v>0</v>
          </cell>
          <cell r="E64" t="str">
            <v>CUCCIOLI.MAS.</v>
          </cell>
          <cell r="F64">
            <v>0</v>
          </cell>
        </row>
        <row r="65">
          <cell r="A65">
            <v>65</v>
          </cell>
          <cell r="B65">
            <v>0</v>
          </cell>
          <cell r="C65">
            <v>0</v>
          </cell>
          <cell r="D65">
            <v>0</v>
          </cell>
          <cell r="E65" t="str">
            <v>CUCCIOLI.MAS.</v>
          </cell>
          <cell r="F65">
            <v>0</v>
          </cell>
        </row>
        <row r="66">
          <cell r="A66">
            <v>66</v>
          </cell>
          <cell r="B66">
            <v>0</v>
          </cell>
          <cell r="C66">
            <v>0</v>
          </cell>
          <cell r="D66">
            <v>0</v>
          </cell>
          <cell r="E66" t="str">
            <v>CUCCIOLI.MAS.</v>
          </cell>
          <cell r="F66">
            <v>0</v>
          </cell>
        </row>
        <row r="67">
          <cell r="A67">
            <v>67</v>
          </cell>
          <cell r="B67">
            <v>0</v>
          </cell>
          <cell r="C67">
            <v>0</v>
          </cell>
          <cell r="D67">
            <v>0</v>
          </cell>
          <cell r="E67" t="str">
            <v>CUCCIOLI.MAS.</v>
          </cell>
          <cell r="F67">
            <v>0</v>
          </cell>
        </row>
        <row r="68">
          <cell r="A68">
            <v>68</v>
          </cell>
          <cell r="B68">
            <v>0</v>
          </cell>
          <cell r="C68">
            <v>0</v>
          </cell>
          <cell r="D68">
            <v>0</v>
          </cell>
          <cell r="E68" t="str">
            <v>CUCCIOLI.MAS.</v>
          </cell>
          <cell r="F68">
            <v>0</v>
          </cell>
        </row>
        <row r="69">
          <cell r="A69">
            <v>69</v>
          </cell>
          <cell r="B69">
            <v>0</v>
          </cell>
          <cell r="C69">
            <v>0</v>
          </cell>
          <cell r="D69">
            <v>0</v>
          </cell>
          <cell r="E69" t="str">
            <v>CUCCIOLI.MAS.</v>
          </cell>
          <cell r="F69">
            <v>0</v>
          </cell>
        </row>
        <row r="70">
          <cell r="A70">
            <v>0</v>
          </cell>
          <cell r="B70">
            <v>0</v>
          </cell>
          <cell r="C70">
            <v>0</v>
          </cell>
          <cell r="D70">
            <v>0</v>
          </cell>
          <cell r="E70" t="str">
            <v>CUCCIOLI.MAS.</v>
          </cell>
          <cell r="F70">
            <v>0</v>
          </cell>
        </row>
        <row r="71">
          <cell r="A71">
            <v>0</v>
          </cell>
          <cell r="B71">
            <v>0</v>
          </cell>
          <cell r="C71">
            <v>0</v>
          </cell>
          <cell r="D71">
            <v>0</v>
          </cell>
          <cell r="E71" t="str">
            <v>CUCCIOLI.MAS.</v>
          </cell>
          <cell r="F71">
            <v>0</v>
          </cell>
        </row>
        <row r="72">
          <cell r="A72">
            <v>0</v>
          </cell>
          <cell r="B72">
            <v>0</v>
          </cell>
          <cell r="C72">
            <v>0</v>
          </cell>
          <cell r="D72">
            <v>0</v>
          </cell>
          <cell r="E72" t="str">
            <v>CUCCIOLI.MAS.</v>
          </cell>
          <cell r="F72">
            <v>0</v>
          </cell>
        </row>
        <row r="73">
          <cell r="A73">
            <v>0</v>
          </cell>
          <cell r="B73">
            <v>0</v>
          </cell>
          <cell r="C73">
            <v>0</v>
          </cell>
          <cell r="D73">
            <v>0</v>
          </cell>
          <cell r="E73" t="str">
            <v>CUCCIOLI.MAS.</v>
          </cell>
          <cell r="F73">
            <v>0</v>
          </cell>
        </row>
        <row r="74">
          <cell r="A74">
            <v>0</v>
          </cell>
          <cell r="B74">
            <v>0</v>
          </cell>
          <cell r="C74">
            <v>0</v>
          </cell>
          <cell r="D74">
            <v>0</v>
          </cell>
          <cell r="E74" t="str">
            <v>CUCCIOLI.MAS.</v>
          </cell>
          <cell r="F74">
            <v>0</v>
          </cell>
        </row>
        <row r="75">
          <cell r="A75">
            <v>0</v>
          </cell>
          <cell r="B75">
            <v>0</v>
          </cell>
          <cell r="C75">
            <v>0</v>
          </cell>
          <cell r="D75">
            <v>0</v>
          </cell>
          <cell r="E75" t="str">
            <v>CUCCIOLI.MAS.</v>
          </cell>
          <cell r="F75">
            <v>0</v>
          </cell>
        </row>
        <row r="76">
          <cell r="A76">
            <v>0</v>
          </cell>
          <cell r="B76">
            <v>0</v>
          </cell>
          <cell r="C76">
            <v>0</v>
          </cell>
          <cell r="D76">
            <v>0</v>
          </cell>
          <cell r="E76" t="str">
            <v>CUCCIOLI.MAS.</v>
          </cell>
          <cell r="F76">
            <v>0</v>
          </cell>
        </row>
        <row r="77">
          <cell r="A77">
            <v>0</v>
          </cell>
          <cell r="B77">
            <v>0</v>
          </cell>
          <cell r="C77">
            <v>0</v>
          </cell>
          <cell r="D77">
            <v>0</v>
          </cell>
          <cell r="E77" t="str">
            <v>CUCCIOLI.MAS.</v>
          </cell>
          <cell r="F77">
            <v>0</v>
          </cell>
        </row>
        <row r="78">
          <cell r="A78">
            <v>0</v>
          </cell>
          <cell r="B78">
            <v>0</v>
          </cell>
          <cell r="C78">
            <v>0</v>
          </cell>
          <cell r="D78">
            <v>0</v>
          </cell>
          <cell r="E78" t="str">
            <v>CUCCIOLI.MAS.</v>
          </cell>
          <cell r="F78">
            <v>0</v>
          </cell>
        </row>
        <row r="79">
          <cell r="A79">
            <v>0</v>
          </cell>
          <cell r="B79">
            <v>0</v>
          </cell>
          <cell r="C79">
            <v>0</v>
          </cell>
          <cell r="D79">
            <v>0</v>
          </cell>
          <cell r="E79" t="str">
            <v>CUCCIOLI.MAS.</v>
          </cell>
          <cell r="F79">
            <v>0</v>
          </cell>
        </row>
        <row r="80">
          <cell r="A80">
            <v>0</v>
          </cell>
          <cell r="B80">
            <v>0</v>
          </cell>
          <cell r="C80">
            <v>0</v>
          </cell>
          <cell r="D80">
            <v>0</v>
          </cell>
          <cell r="E80" t="str">
            <v>CUCCIOLI.MAS.</v>
          </cell>
          <cell r="F80">
            <v>0</v>
          </cell>
        </row>
        <row r="81">
          <cell r="A81">
            <v>0</v>
          </cell>
          <cell r="B81">
            <v>0</v>
          </cell>
          <cell r="C81">
            <v>0</v>
          </cell>
          <cell r="D81">
            <v>0</v>
          </cell>
          <cell r="E81" t="str">
            <v>CUCCIOLI.MAS.</v>
          </cell>
          <cell r="F81">
            <v>0</v>
          </cell>
        </row>
        <row r="82">
          <cell r="A82">
            <v>0</v>
          </cell>
          <cell r="B82">
            <v>0</v>
          </cell>
          <cell r="C82">
            <v>0</v>
          </cell>
          <cell r="D82">
            <v>0</v>
          </cell>
          <cell r="E82" t="str">
            <v>CUCCIOLI.MAS.</v>
          </cell>
          <cell r="F82">
            <v>0</v>
          </cell>
        </row>
      </sheetData>
      <sheetData sheetId="4" refreshError="1">
        <row r="2">
          <cell r="A2">
            <v>1</v>
          </cell>
          <cell r="B2" t="str">
            <v>BERTOLDI</v>
          </cell>
          <cell r="C2" t="str">
            <v>ARIANNA</v>
          </cell>
          <cell r="D2">
            <v>2009</v>
          </cell>
          <cell r="E2" t="str">
            <v>CUCCIOLI.FEM.</v>
          </cell>
          <cell r="F2" t="str">
            <v>S.C. FONDISTI</v>
          </cell>
        </row>
        <row r="3">
          <cell r="A3">
            <v>2</v>
          </cell>
          <cell r="B3" t="str">
            <v>ANZELINI</v>
          </cell>
          <cell r="C3" t="str">
            <v>ALESSIA</v>
          </cell>
          <cell r="D3">
            <v>2009</v>
          </cell>
          <cell r="E3" t="str">
            <v>CUCCIOLI.FEM.</v>
          </cell>
          <cell r="F3" t="str">
            <v>S.C. FONDISTI</v>
          </cell>
        </row>
        <row r="4">
          <cell r="A4">
            <v>3</v>
          </cell>
          <cell r="B4" t="str">
            <v>ZANI</v>
          </cell>
          <cell r="C4" t="str">
            <v>ILARIA</v>
          </cell>
          <cell r="D4">
            <v>2008</v>
          </cell>
          <cell r="E4" t="str">
            <v>CUCCIOLI.FEM.</v>
          </cell>
          <cell r="F4" t="str">
            <v>S.C. FONDISTI</v>
          </cell>
        </row>
        <row r="5">
          <cell r="A5">
            <v>4</v>
          </cell>
          <cell r="B5" t="str">
            <v xml:space="preserve">VALENTE </v>
          </cell>
          <cell r="C5" t="str">
            <v>ASIA</v>
          </cell>
          <cell r="D5">
            <v>2009</v>
          </cell>
          <cell r="E5" t="str">
            <v>CUCCIOLI.FEM.</v>
          </cell>
          <cell r="F5" t="str">
            <v>ADS MOLLARO</v>
          </cell>
        </row>
        <row r="6">
          <cell r="A6">
            <v>5</v>
          </cell>
          <cell r="B6" t="str">
            <v>CALLEGARI</v>
          </cell>
          <cell r="C6" t="str">
            <v>MARTINA</v>
          </cell>
          <cell r="D6">
            <v>2008</v>
          </cell>
          <cell r="E6" t="str">
            <v>CUCCIOLI.FEM.</v>
          </cell>
          <cell r="F6" t="str">
            <v>ATL. ROTALIANA</v>
          </cell>
        </row>
        <row r="7">
          <cell r="A7">
            <v>6</v>
          </cell>
          <cell r="B7" t="str">
            <v>VELO</v>
          </cell>
          <cell r="C7" t="str">
            <v>ANNA</v>
          </cell>
          <cell r="D7">
            <v>2008</v>
          </cell>
          <cell r="E7" t="str">
            <v>CUCCIOLI.FEM.</v>
          </cell>
          <cell r="F7" t="str">
            <v>ATL. ROTALIANA</v>
          </cell>
        </row>
        <row r="8">
          <cell r="A8">
            <v>7</v>
          </cell>
          <cell r="B8" t="str">
            <v>MATRICARDI</v>
          </cell>
          <cell r="C8" t="str">
            <v>SOFIA</v>
          </cell>
          <cell r="D8">
            <v>2008</v>
          </cell>
          <cell r="E8" t="str">
            <v>CUCCIOLI.FEM.</v>
          </cell>
          <cell r="F8" t="str">
            <v>ATL. ROTALIANA</v>
          </cell>
        </row>
        <row r="9">
          <cell r="A9">
            <v>8</v>
          </cell>
          <cell r="B9" t="str">
            <v>FILIPPO</v>
          </cell>
          <cell r="C9" t="str">
            <v>SOFIA</v>
          </cell>
          <cell r="D9">
            <v>2009</v>
          </cell>
          <cell r="E9" t="str">
            <v>CUCCIOLI.FEM.</v>
          </cell>
          <cell r="F9" t="str">
            <v>USAM BAITONA</v>
          </cell>
        </row>
        <row r="10">
          <cell r="A10">
            <v>9</v>
          </cell>
          <cell r="B10" t="str">
            <v>FRANZOI</v>
          </cell>
          <cell r="C10" t="str">
            <v>SARA</v>
          </cell>
          <cell r="D10">
            <v>2009</v>
          </cell>
          <cell r="E10" t="str">
            <v>CUCCIOLI.FEM.</v>
          </cell>
          <cell r="F10" t="str">
            <v>USAM BAITONA</v>
          </cell>
        </row>
        <row r="11">
          <cell r="A11">
            <v>10</v>
          </cell>
          <cell r="B11" t="str">
            <v>RIGOTTI</v>
          </cell>
          <cell r="C11" t="str">
            <v>SUSANNA</v>
          </cell>
          <cell r="D11">
            <v>2009</v>
          </cell>
          <cell r="E11" t="str">
            <v>CUCCIOLI.FEM.</v>
          </cell>
          <cell r="F11" t="str">
            <v>USAM BAITONA</v>
          </cell>
        </row>
        <row r="12">
          <cell r="A12">
            <v>11</v>
          </cell>
          <cell r="B12" t="str">
            <v>WALDNER</v>
          </cell>
          <cell r="C12" t="str">
            <v>ILARIA</v>
          </cell>
          <cell r="D12">
            <v>2009</v>
          </cell>
          <cell r="E12" t="str">
            <v>CUCCIOLI.FEM.</v>
          </cell>
          <cell r="F12" t="str">
            <v>USAM BAITONA</v>
          </cell>
        </row>
        <row r="13">
          <cell r="A13">
            <v>12</v>
          </cell>
          <cell r="B13" t="str">
            <v>BONETTI</v>
          </cell>
          <cell r="C13" t="str">
            <v>ANNALISA</v>
          </cell>
          <cell r="D13">
            <v>2009</v>
          </cell>
          <cell r="E13" t="str">
            <v>CUCCIOLI.FEM.</v>
          </cell>
          <cell r="F13" t="str">
            <v>USAM BAITONA</v>
          </cell>
        </row>
        <row r="14">
          <cell r="A14">
            <v>13</v>
          </cell>
          <cell r="B14" t="str">
            <v>CANTATORE</v>
          </cell>
          <cell r="C14" t="str">
            <v>GIORGIA</v>
          </cell>
          <cell r="D14">
            <v>2009</v>
          </cell>
          <cell r="E14" t="str">
            <v>CUCCIOLI.FEM.</v>
          </cell>
          <cell r="F14" t="str">
            <v>USAM BAITONA</v>
          </cell>
        </row>
        <row r="15">
          <cell r="A15">
            <v>14</v>
          </cell>
          <cell r="B15" t="str">
            <v>SGRO'</v>
          </cell>
          <cell r="C15" t="str">
            <v>CATERINA</v>
          </cell>
          <cell r="D15">
            <v>2009</v>
          </cell>
          <cell r="E15" t="str">
            <v>CUCCIOLI.FEM.</v>
          </cell>
          <cell r="F15" t="str">
            <v>USAM BAITONA</v>
          </cell>
        </row>
        <row r="16">
          <cell r="A16">
            <v>15</v>
          </cell>
          <cell r="B16" t="str">
            <v>VIESI</v>
          </cell>
          <cell r="C16" t="str">
            <v>DENISE</v>
          </cell>
          <cell r="D16">
            <v>2009</v>
          </cell>
          <cell r="E16" t="str">
            <v>CUCCIOLI.FEM.</v>
          </cell>
          <cell r="F16" t="str">
            <v>S.C. FONDISTI</v>
          </cell>
        </row>
        <row r="17">
          <cell r="A17">
            <v>16</v>
          </cell>
          <cell r="B17" t="str">
            <v>CALLIARI</v>
          </cell>
          <cell r="C17" t="str">
            <v>VALERIA</v>
          </cell>
          <cell r="D17">
            <v>2009</v>
          </cell>
          <cell r="E17" t="str">
            <v>CUCCIOLI.FEM.</v>
          </cell>
          <cell r="F17" t="str">
            <v>S.C. FONDISTI</v>
          </cell>
        </row>
        <row r="18">
          <cell r="A18">
            <v>17</v>
          </cell>
          <cell r="B18" t="str">
            <v>BIADA</v>
          </cell>
          <cell r="C18" t="str">
            <v>EMMA</v>
          </cell>
          <cell r="D18">
            <v>2009</v>
          </cell>
          <cell r="E18" t="str">
            <v>CUCCIOLI.FEM.</v>
          </cell>
          <cell r="F18" t="str">
            <v>USAM BAITONA</v>
          </cell>
        </row>
        <row r="19">
          <cell r="A19">
            <v>18</v>
          </cell>
          <cell r="B19" t="str">
            <v>ZAMBONI</v>
          </cell>
          <cell r="C19" t="str">
            <v>ARIANNA</v>
          </cell>
          <cell r="D19">
            <v>2008</v>
          </cell>
          <cell r="E19" t="str">
            <v>CUCCIOLI.FEM.</v>
          </cell>
          <cell r="F19" t="str">
            <v>S.C. FONDISTI</v>
          </cell>
        </row>
        <row r="20">
          <cell r="A20">
            <v>19</v>
          </cell>
          <cell r="B20" t="str">
            <v>TORRESANI</v>
          </cell>
          <cell r="C20" t="str">
            <v>SARA</v>
          </cell>
          <cell r="D20">
            <v>2008</v>
          </cell>
          <cell r="E20" t="str">
            <v>CUCCIOLI.FEM.</v>
          </cell>
          <cell r="F20" t="str">
            <v>S.C. FONDISTI</v>
          </cell>
        </row>
        <row r="21">
          <cell r="A21">
            <v>20</v>
          </cell>
          <cell r="B21" t="str">
            <v>ANDREOLLI</v>
          </cell>
          <cell r="C21" t="str">
            <v>ANNA</v>
          </cell>
          <cell r="D21">
            <v>2008</v>
          </cell>
          <cell r="E21" t="str">
            <v>CUCCIOLI.FEM.</v>
          </cell>
          <cell r="F21" t="str">
            <v>S.C. FONDISTI</v>
          </cell>
        </row>
        <row r="22">
          <cell r="A22">
            <v>21</v>
          </cell>
          <cell r="B22" t="str">
            <v>BRUGNARA</v>
          </cell>
          <cell r="C22" t="str">
            <v>MARGHERITA</v>
          </cell>
          <cell r="D22">
            <v>2008</v>
          </cell>
          <cell r="E22" t="str">
            <v>CUCCIOLI.FEM.</v>
          </cell>
          <cell r="F22" t="str">
            <v>ADS MOLLARO</v>
          </cell>
        </row>
        <row r="23">
          <cell r="A23">
            <v>22</v>
          </cell>
          <cell r="B23" t="str">
            <v>BENDETTI</v>
          </cell>
          <cell r="C23" t="str">
            <v>MELISSA</v>
          </cell>
          <cell r="D23">
            <v>2008</v>
          </cell>
          <cell r="E23" t="str">
            <v>CUCCIOLI.FEM.</v>
          </cell>
          <cell r="F23" t="str">
            <v>USAM BAITONA</v>
          </cell>
        </row>
        <row r="24">
          <cell r="A24">
            <v>23</v>
          </cell>
          <cell r="B24" t="str">
            <v>KOFLER</v>
          </cell>
          <cell r="C24" t="str">
            <v>KATRIN</v>
          </cell>
          <cell r="D24">
            <v>2009</v>
          </cell>
          <cell r="E24" t="str">
            <v>CUCCIOLI.FEM.</v>
          </cell>
          <cell r="F24" t="str">
            <v>S.C. FONDISTI</v>
          </cell>
        </row>
        <row r="25">
          <cell r="A25">
            <v>24</v>
          </cell>
          <cell r="B25" t="str">
            <v>LUCHI</v>
          </cell>
          <cell r="C25" t="str">
            <v>CHARIT</v>
          </cell>
          <cell r="D25">
            <v>2009</v>
          </cell>
          <cell r="E25" t="str">
            <v>CUCCIOLI.FEM.</v>
          </cell>
          <cell r="F25" t="str">
            <v>ADS MOLLARO</v>
          </cell>
        </row>
        <row r="26">
          <cell r="A26">
            <v>25</v>
          </cell>
          <cell r="B26" t="str">
            <v>LARCHER</v>
          </cell>
          <cell r="C26" t="str">
            <v>SERENA</v>
          </cell>
          <cell r="D26">
            <v>2008</v>
          </cell>
          <cell r="E26" t="str">
            <v>CUCCIOLI.FEM.</v>
          </cell>
          <cell r="F26" t="str">
            <v>S.C. FONDISTI</v>
          </cell>
        </row>
        <row r="27">
          <cell r="A27">
            <v>26</v>
          </cell>
          <cell r="B27" t="str">
            <v>ZUECH</v>
          </cell>
          <cell r="C27" t="str">
            <v>GIADA</v>
          </cell>
          <cell r="D27">
            <v>2009</v>
          </cell>
          <cell r="E27" t="str">
            <v>CUCCIOLI.FEM.</v>
          </cell>
          <cell r="F27" t="str">
            <v>S.C. FONDISTI</v>
          </cell>
        </row>
        <row r="28">
          <cell r="A28">
            <v>27</v>
          </cell>
          <cell r="B28" t="str">
            <v>BATTISTI</v>
          </cell>
          <cell r="C28" t="str">
            <v>ERICA</v>
          </cell>
          <cell r="D28">
            <v>2009</v>
          </cell>
          <cell r="E28" t="str">
            <v>CUCCIOLI.FEM.</v>
          </cell>
          <cell r="F28" t="str">
            <v>S.C. FONDISTI</v>
          </cell>
        </row>
        <row r="29">
          <cell r="A29">
            <v>28</v>
          </cell>
          <cell r="B29" t="str">
            <v xml:space="preserve">COBELLI </v>
          </cell>
          <cell r="C29" t="str">
            <v>VERONICA</v>
          </cell>
          <cell r="D29">
            <v>2008</v>
          </cell>
          <cell r="E29" t="str">
            <v>CUCCIOLI.FEM.</v>
          </cell>
          <cell r="F29" t="str">
            <v>USAM BAITONA</v>
          </cell>
        </row>
        <row r="30">
          <cell r="A30">
            <v>29</v>
          </cell>
          <cell r="B30">
            <v>0</v>
          </cell>
          <cell r="C30">
            <v>0</v>
          </cell>
          <cell r="D30">
            <v>0</v>
          </cell>
          <cell r="E30" t="str">
            <v>CUCCIOLI.FEM.</v>
          </cell>
          <cell r="F30">
            <v>0</v>
          </cell>
        </row>
        <row r="31">
          <cell r="A31">
            <v>30</v>
          </cell>
          <cell r="B31">
            <v>0</v>
          </cell>
          <cell r="C31">
            <v>0</v>
          </cell>
          <cell r="D31">
            <v>0</v>
          </cell>
          <cell r="E31" t="str">
            <v>CUCCIOLI.FEM.</v>
          </cell>
          <cell r="F31">
            <v>0</v>
          </cell>
        </row>
        <row r="32">
          <cell r="A32">
            <v>31</v>
          </cell>
          <cell r="B32">
            <v>0</v>
          </cell>
          <cell r="C32">
            <v>0</v>
          </cell>
          <cell r="D32">
            <v>0</v>
          </cell>
          <cell r="E32" t="str">
            <v>CUCCIOLI.FEM.</v>
          </cell>
          <cell r="F32">
            <v>0</v>
          </cell>
        </row>
        <row r="33">
          <cell r="A33">
            <v>32</v>
          </cell>
          <cell r="B33">
            <v>0</v>
          </cell>
          <cell r="C33">
            <v>0</v>
          </cell>
          <cell r="D33">
            <v>0</v>
          </cell>
          <cell r="E33" t="str">
            <v>CUCCIOLI.FEM.</v>
          </cell>
          <cell r="F33">
            <v>0</v>
          </cell>
        </row>
        <row r="34">
          <cell r="A34">
            <v>33</v>
          </cell>
          <cell r="B34">
            <v>0</v>
          </cell>
          <cell r="C34">
            <v>0</v>
          </cell>
          <cell r="D34">
            <v>0</v>
          </cell>
          <cell r="E34" t="str">
            <v>CUCCIOLI.FEM.</v>
          </cell>
          <cell r="F34">
            <v>0</v>
          </cell>
        </row>
        <row r="35">
          <cell r="A35">
            <v>34</v>
          </cell>
          <cell r="B35">
            <v>0</v>
          </cell>
          <cell r="C35">
            <v>0</v>
          </cell>
          <cell r="D35">
            <v>0</v>
          </cell>
          <cell r="E35" t="str">
            <v>CUCCIOLI.FEM.</v>
          </cell>
          <cell r="F35">
            <v>0</v>
          </cell>
        </row>
        <row r="36">
          <cell r="A36">
            <v>35</v>
          </cell>
          <cell r="B36">
            <v>0</v>
          </cell>
          <cell r="C36">
            <v>0</v>
          </cell>
          <cell r="D36">
            <v>0</v>
          </cell>
          <cell r="E36" t="str">
            <v>CUCCIOLI.FEM.</v>
          </cell>
          <cell r="F36">
            <v>0</v>
          </cell>
        </row>
        <row r="37">
          <cell r="A37">
            <v>36</v>
          </cell>
          <cell r="B37">
            <v>0</v>
          </cell>
          <cell r="C37">
            <v>0</v>
          </cell>
          <cell r="D37">
            <v>0</v>
          </cell>
          <cell r="E37" t="str">
            <v>CUCCIOLI.FEM.</v>
          </cell>
          <cell r="F37">
            <v>0</v>
          </cell>
        </row>
        <row r="38">
          <cell r="A38">
            <v>37</v>
          </cell>
          <cell r="B38">
            <v>0</v>
          </cell>
          <cell r="C38">
            <v>0</v>
          </cell>
          <cell r="D38">
            <v>0</v>
          </cell>
          <cell r="E38" t="str">
            <v>CUCCIOLI.FEM.</v>
          </cell>
          <cell r="F38">
            <v>0</v>
          </cell>
        </row>
        <row r="39">
          <cell r="A39">
            <v>38</v>
          </cell>
          <cell r="B39">
            <v>0</v>
          </cell>
          <cell r="C39">
            <v>0</v>
          </cell>
          <cell r="D39">
            <v>0</v>
          </cell>
          <cell r="E39" t="str">
            <v>CUCCIOLI.FEM.</v>
          </cell>
          <cell r="F39">
            <v>0</v>
          </cell>
        </row>
        <row r="40">
          <cell r="A40">
            <v>39</v>
          </cell>
          <cell r="B40">
            <v>0</v>
          </cell>
          <cell r="C40">
            <v>0</v>
          </cell>
          <cell r="D40">
            <v>0</v>
          </cell>
          <cell r="E40" t="str">
            <v>CUCCIOLI.FEM.</v>
          </cell>
          <cell r="F40">
            <v>0</v>
          </cell>
        </row>
        <row r="41">
          <cell r="A41">
            <v>40</v>
          </cell>
          <cell r="B41">
            <v>0</v>
          </cell>
          <cell r="C41">
            <v>0</v>
          </cell>
          <cell r="D41">
            <v>0</v>
          </cell>
          <cell r="E41" t="str">
            <v>CUCCIOLI.FEM.</v>
          </cell>
          <cell r="F41">
            <v>0</v>
          </cell>
        </row>
        <row r="42">
          <cell r="A42">
            <v>41</v>
          </cell>
          <cell r="B42">
            <v>0</v>
          </cell>
          <cell r="C42">
            <v>0</v>
          </cell>
          <cell r="D42">
            <v>0</v>
          </cell>
          <cell r="E42" t="str">
            <v>CUCCIOLI.FEM.</v>
          </cell>
          <cell r="F42">
            <v>0</v>
          </cell>
        </row>
        <row r="43">
          <cell r="A43">
            <v>42</v>
          </cell>
          <cell r="B43">
            <v>0</v>
          </cell>
          <cell r="C43">
            <v>0</v>
          </cell>
          <cell r="D43">
            <v>0</v>
          </cell>
          <cell r="E43" t="str">
            <v>CUCCIOLI.FEM.</v>
          </cell>
          <cell r="F43">
            <v>0</v>
          </cell>
        </row>
        <row r="44">
          <cell r="A44">
            <v>43</v>
          </cell>
          <cell r="B44">
            <v>0</v>
          </cell>
          <cell r="C44">
            <v>0</v>
          </cell>
          <cell r="D44">
            <v>0</v>
          </cell>
          <cell r="E44" t="str">
            <v>CUCCIOLI.FEM.</v>
          </cell>
          <cell r="F44">
            <v>0</v>
          </cell>
        </row>
        <row r="45">
          <cell r="A45">
            <v>44</v>
          </cell>
          <cell r="B45">
            <v>0</v>
          </cell>
          <cell r="C45">
            <v>0</v>
          </cell>
          <cell r="D45">
            <v>0</v>
          </cell>
          <cell r="E45" t="str">
            <v>CUCCIOLI.FEM.</v>
          </cell>
          <cell r="F45">
            <v>0</v>
          </cell>
        </row>
        <row r="46">
          <cell r="A46">
            <v>45</v>
          </cell>
          <cell r="B46">
            <v>0</v>
          </cell>
          <cell r="C46">
            <v>0</v>
          </cell>
          <cell r="D46">
            <v>0</v>
          </cell>
          <cell r="E46" t="str">
            <v>CUCCIOLI.FEM.</v>
          </cell>
          <cell r="F46">
            <v>0</v>
          </cell>
        </row>
        <row r="47">
          <cell r="A47">
            <v>46</v>
          </cell>
          <cell r="B47">
            <v>0</v>
          </cell>
          <cell r="C47">
            <v>0</v>
          </cell>
          <cell r="D47">
            <v>0</v>
          </cell>
          <cell r="E47" t="str">
            <v>CUCCIOLI.FEM.</v>
          </cell>
          <cell r="F47">
            <v>0</v>
          </cell>
        </row>
        <row r="48">
          <cell r="A48">
            <v>47</v>
          </cell>
          <cell r="B48">
            <v>0</v>
          </cell>
          <cell r="C48">
            <v>0</v>
          </cell>
          <cell r="D48">
            <v>0</v>
          </cell>
          <cell r="E48" t="str">
            <v>CUCCIOLI.FEM.</v>
          </cell>
          <cell r="F48">
            <v>0</v>
          </cell>
        </row>
        <row r="49">
          <cell r="A49">
            <v>48</v>
          </cell>
          <cell r="B49">
            <v>0</v>
          </cell>
          <cell r="C49">
            <v>0</v>
          </cell>
          <cell r="D49">
            <v>0</v>
          </cell>
          <cell r="E49" t="str">
            <v>CUCCIOLI.FEM.</v>
          </cell>
          <cell r="F49">
            <v>0</v>
          </cell>
        </row>
        <row r="50">
          <cell r="A50">
            <v>49</v>
          </cell>
          <cell r="B50">
            <v>0</v>
          </cell>
          <cell r="C50">
            <v>0</v>
          </cell>
          <cell r="D50">
            <v>0</v>
          </cell>
          <cell r="E50" t="str">
            <v>CUCCIOLI.FEM.</v>
          </cell>
          <cell r="F50">
            <v>0</v>
          </cell>
        </row>
        <row r="51">
          <cell r="A51">
            <v>50</v>
          </cell>
          <cell r="B51">
            <v>0</v>
          </cell>
          <cell r="C51">
            <v>0</v>
          </cell>
          <cell r="D51">
            <v>0</v>
          </cell>
          <cell r="E51" t="str">
            <v>CUCCIOLI.FEM.</v>
          </cell>
          <cell r="F51">
            <v>0</v>
          </cell>
        </row>
        <row r="52">
          <cell r="A52">
            <v>51</v>
          </cell>
          <cell r="B52">
            <v>0</v>
          </cell>
          <cell r="C52">
            <v>0</v>
          </cell>
          <cell r="D52">
            <v>0</v>
          </cell>
          <cell r="E52" t="str">
            <v>CUCCIOLI.FEM.</v>
          </cell>
          <cell r="F52">
            <v>0</v>
          </cell>
        </row>
        <row r="53">
          <cell r="A53">
            <v>52</v>
          </cell>
          <cell r="B53">
            <v>0</v>
          </cell>
          <cell r="C53">
            <v>0</v>
          </cell>
          <cell r="D53">
            <v>0</v>
          </cell>
          <cell r="E53" t="str">
            <v>CUCCIOLI.FEM.</v>
          </cell>
          <cell r="F53">
            <v>0</v>
          </cell>
        </row>
        <row r="54">
          <cell r="A54">
            <v>53</v>
          </cell>
          <cell r="B54">
            <v>0</v>
          </cell>
          <cell r="C54">
            <v>0</v>
          </cell>
          <cell r="D54">
            <v>0</v>
          </cell>
          <cell r="E54" t="str">
            <v>CUCCIOLI.FEM.</v>
          </cell>
          <cell r="F54">
            <v>0</v>
          </cell>
        </row>
        <row r="55">
          <cell r="A55">
            <v>54</v>
          </cell>
          <cell r="B55">
            <v>0</v>
          </cell>
          <cell r="C55">
            <v>0</v>
          </cell>
          <cell r="D55">
            <v>0</v>
          </cell>
          <cell r="E55" t="str">
            <v>CUCCIOLI.FEM.</v>
          </cell>
          <cell r="F55">
            <v>0</v>
          </cell>
        </row>
        <row r="56">
          <cell r="A56">
            <v>55</v>
          </cell>
          <cell r="B56">
            <v>0</v>
          </cell>
          <cell r="C56">
            <v>0</v>
          </cell>
          <cell r="D56">
            <v>0</v>
          </cell>
          <cell r="E56" t="str">
            <v>CUCCIOLI.FEM.</v>
          </cell>
          <cell r="F56">
            <v>0</v>
          </cell>
        </row>
        <row r="57">
          <cell r="A57">
            <v>56</v>
          </cell>
          <cell r="B57">
            <v>0</v>
          </cell>
          <cell r="C57">
            <v>0</v>
          </cell>
          <cell r="D57">
            <v>0</v>
          </cell>
          <cell r="E57" t="str">
            <v>CUCCIOLI.FEM.</v>
          </cell>
          <cell r="F57">
            <v>0</v>
          </cell>
        </row>
        <row r="58">
          <cell r="A58">
            <v>57</v>
          </cell>
          <cell r="B58">
            <v>0</v>
          </cell>
          <cell r="C58">
            <v>0</v>
          </cell>
          <cell r="D58">
            <v>0</v>
          </cell>
          <cell r="E58" t="str">
            <v>CUCCIOLI.FEM.</v>
          </cell>
          <cell r="F58">
            <v>0</v>
          </cell>
        </row>
        <row r="59">
          <cell r="A59">
            <v>58</v>
          </cell>
          <cell r="B59">
            <v>0</v>
          </cell>
          <cell r="C59">
            <v>0</v>
          </cell>
          <cell r="D59">
            <v>0</v>
          </cell>
          <cell r="E59" t="str">
            <v>CUCCIOLI.FEM.</v>
          </cell>
          <cell r="F59">
            <v>0</v>
          </cell>
        </row>
        <row r="60">
          <cell r="A60">
            <v>59</v>
          </cell>
          <cell r="B60">
            <v>0</v>
          </cell>
          <cell r="C60">
            <v>0</v>
          </cell>
          <cell r="D60">
            <v>0</v>
          </cell>
          <cell r="E60" t="str">
            <v>CUCCIOLI.FEM.</v>
          </cell>
          <cell r="F60">
            <v>0</v>
          </cell>
        </row>
        <row r="61">
          <cell r="A61">
            <v>60</v>
          </cell>
          <cell r="B61">
            <v>0</v>
          </cell>
          <cell r="C61">
            <v>0</v>
          </cell>
          <cell r="D61">
            <v>0</v>
          </cell>
          <cell r="E61" t="str">
            <v>CUCCIOLI.FEM.</v>
          </cell>
          <cell r="F61">
            <v>0</v>
          </cell>
        </row>
        <row r="62">
          <cell r="A62">
            <v>0</v>
          </cell>
          <cell r="B62">
            <v>0</v>
          </cell>
          <cell r="C62">
            <v>0</v>
          </cell>
          <cell r="D62">
            <v>0</v>
          </cell>
          <cell r="E62" t="str">
            <v>CUCCIOLI.FEM.</v>
          </cell>
          <cell r="F62">
            <v>0</v>
          </cell>
        </row>
        <row r="63">
          <cell r="A63">
            <v>0</v>
          </cell>
          <cell r="B63">
            <v>0</v>
          </cell>
          <cell r="C63">
            <v>0</v>
          </cell>
          <cell r="D63">
            <v>0</v>
          </cell>
          <cell r="E63" t="str">
            <v>CUCCIOLI.FEM.</v>
          </cell>
          <cell r="F63">
            <v>0</v>
          </cell>
        </row>
        <row r="64">
          <cell r="A64">
            <v>0</v>
          </cell>
          <cell r="B64">
            <v>0</v>
          </cell>
          <cell r="C64">
            <v>0</v>
          </cell>
          <cell r="D64">
            <v>0</v>
          </cell>
          <cell r="E64" t="str">
            <v>CUCCIOLI.FEM.</v>
          </cell>
          <cell r="F64">
            <v>0</v>
          </cell>
        </row>
        <row r="65">
          <cell r="A65">
            <v>0</v>
          </cell>
          <cell r="B65">
            <v>0</v>
          </cell>
          <cell r="C65">
            <v>0</v>
          </cell>
          <cell r="D65">
            <v>0</v>
          </cell>
          <cell r="E65" t="str">
            <v>CUCCIOLI.FEM.</v>
          </cell>
          <cell r="F65">
            <v>0</v>
          </cell>
        </row>
        <row r="66">
          <cell r="A66">
            <v>0</v>
          </cell>
          <cell r="B66">
            <v>0</v>
          </cell>
          <cell r="C66">
            <v>0</v>
          </cell>
          <cell r="D66">
            <v>0</v>
          </cell>
          <cell r="E66" t="str">
            <v>CUCCIOLI.FEM.</v>
          </cell>
          <cell r="F66">
            <v>0</v>
          </cell>
        </row>
        <row r="67">
          <cell r="A67">
            <v>0</v>
          </cell>
          <cell r="B67">
            <v>0</v>
          </cell>
          <cell r="C67">
            <v>0</v>
          </cell>
          <cell r="D67">
            <v>0</v>
          </cell>
          <cell r="E67" t="str">
            <v>CUCCIOLI.FEM.</v>
          </cell>
          <cell r="F67">
            <v>0</v>
          </cell>
        </row>
      </sheetData>
      <sheetData sheetId="5" refreshError="1">
        <row r="2">
          <cell r="A2">
            <v>1</v>
          </cell>
          <cell r="B2" t="str">
            <v>AGIULAR TORRES</v>
          </cell>
          <cell r="C2" t="str">
            <v>GIANMARCO</v>
          </cell>
          <cell r="D2">
            <v>2006</v>
          </cell>
          <cell r="E2" t="str">
            <v>ESORDIENTI.M.</v>
          </cell>
          <cell r="F2" t="str">
            <v>S.C. FONDISTI</v>
          </cell>
        </row>
        <row r="3">
          <cell r="A3">
            <v>2</v>
          </cell>
          <cell r="B3" t="str">
            <v>RECLA</v>
          </cell>
          <cell r="C3" t="str">
            <v>FRANCESCO</v>
          </cell>
          <cell r="D3">
            <v>2007</v>
          </cell>
          <cell r="E3" t="str">
            <v>ESORDIENTI.M.</v>
          </cell>
          <cell r="F3" t="str">
            <v>S.C. FONDISTI</v>
          </cell>
        </row>
        <row r="4">
          <cell r="A4">
            <v>3</v>
          </cell>
          <cell r="B4" t="str">
            <v>BERTAGNOLLI</v>
          </cell>
          <cell r="C4" t="str">
            <v>DAN</v>
          </cell>
          <cell r="D4">
            <v>2006</v>
          </cell>
          <cell r="E4" t="str">
            <v>ESORDIENTI.M.</v>
          </cell>
          <cell r="F4" t="str">
            <v>S.C. FONDISTI</v>
          </cell>
        </row>
        <row r="5">
          <cell r="A5">
            <v>4</v>
          </cell>
          <cell r="B5" t="str">
            <v>RECLA</v>
          </cell>
          <cell r="C5" t="str">
            <v>MARTINO</v>
          </cell>
          <cell r="D5">
            <v>2007</v>
          </cell>
          <cell r="E5" t="str">
            <v>ESORDIENTI.M.</v>
          </cell>
          <cell r="F5" t="str">
            <v>S.C. FONDISTI</v>
          </cell>
        </row>
        <row r="6">
          <cell r="A6">
            <v>5</v>
          </cell>
          <cell r="B6" t="str">
            <v>DEMICHEI</v>
          </cell>
          <cell r="C6" t="str">
            <v>MATTIA</v>
          </cell>
          <cell r="D6">
            <v>2006</v>
          </cell>
          <cell r="E6" t="str">
            <v>ESORDIENTI.M.</v>
          </cell>
          <cell r="F6" t="str">
            <v>S.C. FONDISTI</v>
          </cell>
        </row>
        <row r="7">
          <cell r="A7">
            <v>6</v>
          </cell>
          <cell r="B7" t="str">
            <v>BERTOLDI</v>
          </cell>
          <cell r="C7" t="str">
            <v>NICOLA</v>
          </cell>
          <cell r="D7">
            <v>2007</v>
          </cell>
          <cell r="E7" t="str">
            <v>ESORDIENTI.M.</v>
          </cell>
          <cell r="F7" t="str">
            <v>S.C. FONDISTI</v>
          </cell>
        </row>
        <row r="8">
          <cell r="A8">
            <v>7</v>
          </cell>
          <cell r="B8" t="str">
            <v>BERTAGNOLLI</v>
          </cell>
          <cell r="C8" t="str">
            <v>CHRISTIAN</v>
          </cell>
          <cell r="D8">
            <v>2007</v>
          </cell>
          <cell r="E8" t="str">
            <v>ESORDIENTI.M.</v>
          </cell>
          <cell r="F8" t="str">
            <v>S.C. FONDISTI</v>
          </cell>
        </row>
        <row r="9">
          <cell r="A9">
            <v>8</v>
          </cell>
          <cell r="B9" t="str">
            <v>ENDRICI</v>
          </cell>
          <cell r="C9" t="str">
            <v>FABIANO</v>
          </cell>
          <cell r="D9">
            <v>2007</v>
          </cell>
          <cell r="E9" t="str">
            <v>ESORDIENTI.M.</v>
          </cell>
          <cell r="F9" t="str">
            <v>S.C. FONDISTI</v>
          </cell>
        </row>
        <row r="10">
          <cell r="A10">
            <v>9</v>
          </cell>
          <cell r="B10" t="str">
            <v>SICHER</v>
          </cell>
          <cell r="C10" t="str">
            <v>DIEGO</v>
          </cell>
          <cell r="D10">
            <v>2006</v>
          </cell>
          <cell r="E10" t="str">
            <v>ESORDIENTI.M.</v>
          </cell>
          <cell r="F10" t="str">
            <v>ADS MOLLARO</v>
          </cell>
        </row>
        <row r="11">
          <cell r="A11">
            <v>10</v>
          </cell>
          <cell r="B11" t="str">
            <v>TAIT</v>
          </cell>
          <cell r="C11" t="str">
            <v>DAVIDE</v>
          </cell>
          <cell r="D11">
            <v>2006</v>
          </cell>
          <cell r="E11" t="str">
            <v>ESORDIENTI.M.</v>
          </cell>
          <cell r="F11" t="str">
            <v>USAM BAITONA</v>
          </cell>
        </row>
        <row r="12">
          <cell r="A12">
            <v>11</v>
          </cell>
          <cell r="B12" t="str">
            <v>FORTAREL</v>
          </cell>
          <cell r="C12" t="str">
            <v>GIANLUCA</v>
          </cell>
          <cell r="D12">
            <v>2006</v>
          </cell>
          <cell r="E12" t="str">
            <v>ESORDIENTI.M.</v>
          </cell>
          <cell r="F12" t="str">
            <v>USAM BAITONA</v>
          </cell>
        </row>
        <row r="13">
          <cell r="A13">
            <v>12</v>
          </cell>
          <cell r="B13" t="str">
            <v>CAPOVILLA</v>
          </cell>
          <cell r="C13" t="str">
            <v>MATTEO</v>
          </cell>
          <cell r="D13">
            <v>2006</v>
          </cell>
          <cell r="E13" t="str">
            <v>ESORDIENTI.M.</v>
          </cell>
          <cell r="F13" t="str">
            <v>USAM BAITONA</v>
          </cell>
        </row>
        <row r="14">
          <cell r="A14">
            <v>13</v>
          </cell>
          <cell r="B14" t="str">
            <v>GIOVANNINI</v>
          </cell>
          <cell r="C14" t="str">
            <v>RICCARDO</v>
          </cell>
          <cell r="D14">
            <v>2006</v>
          </cell>
          <cell r="E14" t="str">
            <v>ESORDIENTI.M.</v>
          </cell>
          <cell r="F14" t="str">
            <v>USAM BAITONA</v>
          </cell>
        </row>
        <row r="15">
          <cell r="A15">
            <v>14</v>
          </cell>
          <cell r="B15" t="str">
            <v>GRANDI</v>
          </cell>
          <cell r="C15" t="str">
            <v>NICOLA</v>
          </cell>
          <cell r="D15">
            <v>2006</v>
          </cell>
          <cell r="E15" t="str">
            <v>ESORDIENTI.M.</v>
          </cell>
          <cell r="F15" t="str">
            <v>USAM BAITONA</v>
          </cell>
        </row>
        <row r="16">
          <cell r="A16">
            <v>15</v>
          </cell>
          <cell r="B16" t="str">
            <v>FRANZOI</v>
          </cell>
          <cell r="C16" t="str">
            <v>THOMAS</v>
          </cell>
          <cell r="D16">
            <v>2007</v>
          </cell>
          <cell r="E16" t="str">
            <v>ESORDIENTI.M.</v>
          </cell>
          <cell r="F16" t="str">
            <v>USAM BAITONA</v>
          </cell>
        </row>
        <row r="17">
          <cell r="A17">
            <v>16</v>
          </cell>
          <cell r="B17" t="str">
            <v>FERRAROL</v>
          </cell>
          <cell r="C17" t="str">
            <v>TOMMASO</v>
          </cell>
          <cell r="D17">
            <v>2007</v>
          </cell>
          <cell r="E17" t="str">
            <v>ESORDIENTI.M.</v>
          </cell>
          <cell r="F17" t="str">
            <v>USAM BAITONA</v>
          </cell>
        </row>
        <row r="18">
          <cell r="A18">
            <v>17</v>
          </cell>
          <cell r="B18" t="str">
            <v>ACETO</v>
          </cell>
          <cell r="C18" t="str">
            <v>ALESSIO</v>
          </cell>
          <cell r="D18">
            <v>2007</v>
          </cell>
          <cell r="E18" t="str">
            <v>ESORDIENTI.M.</v>
          </cell>
          <cell r="F18" t="str">
            <v>USAM BAITONA</v>
          </cell>
        </row>
        <row r="19">
          <cell r="A19">
            <v>18</v>
          </cell>
          <cell r="B19" t="str">
            <v>BASTERI</v>
          </cell>
          <cell r="C19" t="str">
            <v>GIANLUCA</v>
          </cell>
          <cell r="D19">
            <v>2006</v>
          </cell>
          <cell r="E19" t="str">
            <v>ESORDIENTI.M.</v>
          </cell>
          <cell r="F19" t="str">
            <v>S.C. FONDISTI</v>
          </cell>
        </row>
        <row r="20">
          <cell r="A20">
            <v>19</v>
          </cell>
          <cell r="B20" t="str">
            <v>CIOFFI</v>
          </cell>
          <cell r="C20" t="str">
            <v>ELIA</v>
          </cell>
          <cell r="D20">
            <v>2006</v>
          </cell>
          <cell r="E20" t="str">
            <v>ESORDIENTI.M.</v>
          </cell>
          <cell r="F20" t="str">
            <v>S.C. FONDISTI</v>
          </cell>
        </row>
        <row r="21">
          <cell r="A21">
            <v>20</v>
          </cell>
          <cell r="B21" t="str">
            <v>BASSI</v>
          </cell>
          <cell r="C21" t="str">
            <v>ALESSIO</v>
          </cell>
          <cell r="D21">
            <v>2006</v>
          </cell>
          <cell r="E21" t="str">
            <v>ESORDIENTI.M.</v>
          </cell>
          <cell r="F21" t="str">
            <v>S.C. FONDISTI</v>
          </cell>
        </row>
        <row r="22">
          <cell r="A22">
            <v>21</v>
          </cell>
          <cell r="B22" t="str">
            <v>DAZ</v>
          </cell>
          <cell r="C22" t="str">
            <v>THOMAS</v>
          </cell>
          <cell r="D22">
            <v>2007</v>
          </cell>
          <cell r="E22" t="str">
            <v>ESORDIENTI.M.</v>
          </cell>
          <cell r="F22" t="str">
            <v>S.C. FONDISTI</v>
          </cell>
        </row>
        <row r="23">
          <cell r="A23">
            <v>22</v>
          </cell>
          <cell r="B23" t="str">
            <v>BORZAGA</v>
          </cell>
          <cell r="C23" t="str">
            <v>KEVIN</v>
          </cell>
          <cell r="D23">
            <v>2007</v>
          </cell>
          <cell r="E23" t="str">
            <v>ESORDIENTI.M.</v>
          </cell>
          <cell r="F23" t="str">
            <v>S.C. FONDISTI</v>
          </cell>
        </row>
        <row r="24">
          <cell r="A24">
            <v>23</v>
          </cell>
          <cell r="B24" t="str">
            <v>ENDRIZZI</v>
          </cell>
          <cell r="C24" t="str">
            <v>TOMMASO</v>
          </cell>
          <cell r="D24">
            <v>2006</v>
          </cell>
          <cell r="E24" t="str">
            <v>ESORDIENTI.M.</v>
          </cell>
          <cell r="F24" t="str">
            <v>S.C. FONDISTI</v>
          </cell>
        </row>
        <row r="25">
          <cell r="A25">
            <v>24</v>
          </cell>
          <cell r="B25" t="str">
            <v>ZENI</v>
          </cell>
          <cell r="C25" t="str">
            <v>MARTINO</v>
          </cell>
          <cell r="D25">
            <v>2006</v>
          </cell>
          <cell r="E25" t="str">
            <v>ESORDIENTI.M.</v>
          </cell>
          <cell r="F25" t="str">
            <v>S.C. FONDISTI</v>
          </cell>
        </row>
        <row r="26">
          <cell r="A26">
            <v>25</v>
          </cell>
          <cell r="B26" t="str">
            <v>ZENI</v>
          </cell>
          <cell r="C26" t="str">
            <v>MATTEO</v>
          </cell>
          <cell r="D26">
            <v>2006</v>
          </cell>
          <cell r="E26" t="str">
            <v>ESORDIENTI.M.</v>
          </cell>
          <cell r="F26" t="str">
            <v>S.C. FONDISTI</v>
          </cell>
        </row>
        <row r="27">
          <cell r="A27">
            <v>26</v>
          </cell>
          <cell r="B27" t="str">
            <v>CORRA'</v>
          </cell>
          <cell r="C27" t="str">
            <v>MIRKO</v>
          </cell>
          <cell r="D27">
            <v>2006</v>
          </cell>
          <cell r="E27" t="str">
            <v>ESORDIENTI.M.</v>
          </cell>
          <cell r="F27" t="str">
            <v>ADS MOLLARO</v>
          </cell>
        </row>
        <row r="28">
          <cell r="A28">
            <v>27</v>
          </cell>
          <cell r="B28" t="str">
            <v>MENGHINI</v>
          </cell>
          <cell r="C28" t="str">
            <v>MARCO</v>
          </cell>
          <cell r="D28">
            <v>2007</v>
          </cell>
          <cell r="E28" t="str">
            <v>ESORDIENTI.M.</v>
          </cell>
          <cell r="F28" t="str">
            <v>ADS MOLLARO</v>
          </cell>
        </row>
        <row r="29">
          <cell r="A29">
            <v>28</v>
          </cell>
          <cell r="B29" t="str">
            <v>LARCHER</v>
          </cell>
          <cell r="C29" t="str">
            <v>MATHIAS</v>
          </cell>
          <cell r="D29">
            <v>2007</v>
          </cell>
          <cell r="E29" t="str">
            <v>ESORDIENTI.M.</v>
          </cell>
          <cell r="F29" t="str">
            <v>S.C. FONDISTI</v>
          </cell>
        </row>
        <row r="30">
          <cell r="A30">
            <v>29</v>
          </cell>
          <cell r="B30" t="str">
            <v>PROFAIZER</v>
          </cell>
          <cell r="C30" t="str">
            <v>SAMUELE</v>
          </cell>
          <cell r="D30">
            <v>2007</v>
          </cell>
          <cell r="E30" t="str">
            <v>ESORDIENTI.M.</v>
          </cell>
          <cell r="F30" t="str">
            <v>S.C. FONDISTI</v>
          </cell>
        </row>
        <row r="31">
          <cell r="A31">
            <v>30</v>
          </cell>
          <cell r="B31" t="str">
            <v>MARTINELLI</v>
          </cell>
          <cell r="C31" t="str">
            <v>OMAR</v>
          </cell>
          <cell r="D31">
            <v>2006</v>
          </cell>
          <cell r="E31" t="str">
            <v>ESORDIENTI.M.</v>
          </cell>
          <cell r="F31" t="str">
            <v>S.C. FONDISTI</v>
          </cell>
        </row>
        <row r="32">
          <cell r="A32">
            <v>31</v>
          </cell>
          <cell r="B32" t="str">
            <v>ZUECH</v>
          </cell>
          <cell r="C32" t="str">
            <v>ALESSANDRO</v>
          </cell>
          <cell r="D32">
            <v>2007</v>
          </cell>
          <cell r="E32" t="str">
            <v>ESORDIENTI.M.</v>
          </cell>
          <cell r="F32" t="str">
            <v>S.C. FONDISTI</v>
          </cell>
        </row>
        <row r="33">
          <cell r="A33">
            <v>32</v>
          </cell>
          <cell r="B33" t="str">
            <v>BATCHA</v>
          </cell>
          <cell r="C33" t="str">
            <v>EROS</v>
          </cell>
          <cell r="D33">
            <v>2006</v>
          </cell>
          <cell r="E33" t="str">
            <v>ESORDIENTI.M.</v>
          </cell>
          <cell r="F33" t="str">
            <v>ADS MOLLARO</v>
          </cell>
        </row>
        <row r="34">
          <cell r="A34">
            <v>33</v>
          </cell>
          <cell r="B34" t="str">
            <v>CHINI</v>
          </cell>
          <cell r="C34" t="str">
            <v>SAMUELE</v>
          </cell>
          <cell r="D34">
            <v>2007</v>
          </cell>
          <cell r="E34" t="str">
            <v>ESORDIENTI.M.</v>
          </cell>
          <cell r="F34" t="str">
            <v>ADS MOLLARO</v>
          </cell>
        </row>
        <row r="35">
          <cell r="A35">
            <v>34</v>
          </cell>
          <cell r="B35" t="str">
            <v>BAITELLA</v>
          </cell>
          <cell r="C35" t="str">
            <v>ELIAS</v>
          </cell>
          <cell r="D35">
            <v>2006</v>
          </cell>
          <cell r="E35" t="str">
            <v>ESORDIENTI.M.</v>
          </cell>
          <cell r="F35" t="str">
            <v>USAM BAITONA</v>
          </cell>
        </row>
        <row r="36">
          <cell r="A36">
            <v>35</v>
          </cell>
          <cell r="B36">
            <v>0</v>
          </cell>
          <cell r="C36">
            <v>0</v>
          </cell>
          <cell r="D36">
            <v>0</v>
          </cell>
          <cell r="E36" t="str">
            <v>ESORDIENTI.M.</v>
          </cell>
          <cell r="F36">
            <v>0</v>
          </cell>
        </row>
        <row r="37">
          <cell r="A37">
            <v>36</v>
          </cell>
          <cell r="B37">
            <v>0</v>
          </cell>
          <cell r="C37">
            <v>0</v>
          </cell>
          <cell r="D37">
            <v>0</v>
          </cell>
          <cell r="E37" t="str">
            <v>ESORDIENTI.M.</v>
          </cell>
          <cell r="F37">
            <v>0</v>
          </cell>
        </row>
        <row r="38">
          <cell r="A38">
            <v>37</v>
          </cell>
          <cell r="B38">
            <v>0</v>
          </cell>
          <cell r="C38">
            <v>0</v>
          </cell>
          <cell r="D38">
            <v>0</v>
          </cell>
          <cell r="E38" t="str">
            <v>ESORDIENTI.M.</v>
          </cell>
          <cell r="F38">
            <v>0</v>
          </cell>
        </row>
        <row r="39">
          <cell r="A39">
            <v>38</v>
          </cell>
          <cell r="B39">
            <v>0</v>
          </cell>
          <cell r="C39">
            <v>0</v>
          </cell>
          <cell r="D39">
            <v>0</v>
          </cell>
          <cell r="E39" t="str">
            <v>ESORDIENTI.M.</v>
          </cell>
          <cell r="F39">
            <v>0</v>
          </cell>
        </row>
        <row r="40">
          <cell r="A40">
            <v>39</v>
          </cell>
          <cell r="B40">
            <v>0</v>
          </cell>
          <cell r="C40">
            <v>0</v>
          </cell>
          <cell r="D40">
            <v>0</v>
          </cell>
          <cell r="E40" t="str">
            <v>ESORDIENTI.M.</v>
          </cell>
          <cell r="F40">
            <v>0</v>
          </cell>
        </row>
        <row r="41">
          <cell r="A41">
            <v>40</v>
          </cell>
          <cell r="B41">
            <v>0</v>
          </cell>
          <cell r="C41">
            <v>0</v>
          </cell>
          <cell r="D41">
            <v>0</v>
          </cell>
          <cell r="E41" t="str">
            <v>ESORDIENTI.M.</v>
          </cell>
          <cell r="F41">
            <v>0</v>
          </cell>
        </row>
        <row r="42">
          <cell r="A42">
            <v>41</v>
          </cell>
          <cell r="B42">
            <v>0</v>
          </cell>
          <cell r="C42">
            <v>0</v>
          </cell>
          <cell r="D42">
            <v>0</v>
          </cell>
          <cell r="E42" t="str">
            <v>ESORDIENTI.M.</v>
          </cell>
          <cell r="F42">
            <v>0</v>
          </cell>
        </row>
        <row r="43">
          <cell r="A43">
            <v>42</v>
          </cell>
          <cell r="B43">
            <v>0</v>
          </cell>
          <cell r="C43">
            <v>0</v>
          </cell>
          <cell r="D43">
            <v>0</v>
          </cell>
          <cell r="E43" t="str">
            <v>ESORDIENTI.M.</v>
          </cell>
          <cell r="F43">
            <v>0</v>
          </cell>
        </row>
        <row r="44">
          <cell r="A44">
            <v>43</v>
          </cell>
          <cell r="B44">
            <v>0</v>
          </cell>
          <cell r="C44">
            <v>0</v>
          </cell>
          <cell r="D44">
            <v>0</v>
          </cell>
          <cell r="E44" t="str">
            <v>ESORDIENTI.M.</v>
          </cell>
          <cell r="F44">
            <v>0</v>
          </cell>
        </row>
        <row r="45">
          <cell r="A45">
            <v>44</v>
          </cell>
          <cell r="B45">
            <v>0</v>
          </cell>
          <cell r="C45">
            <v>0</v>
          </cell>
          <cell r="D45">
            <v>0</v>
          </cell>
          <cell r="E45" t="str">
            <v>ESORDIENTI.M.</v>
          </cell>
          <cell r="F45">
            <v>0</v>
          </cell>
        </row>
        <row r="46">
          <cell r="A46">
            <v>45</v>
          </cell>
          <cell r="B46">
            <v>0</v>
          </cell>
          <cell r="C46">
            <v>0</v>
          </cell>
          <cell r="D46">
            <v>0</v>
          </cell>
          <cell r="E46" t="str">
            <v>ESORDIENTI.M.</v>
          </cell>
          <cell r="F46">
            <v>0</v>
          </cell>
        </row>
        <row r="47">
          <cell r="A47">
            <v>46</v>
          </cell>
          <cell r="B47">
            <v>0</v>
          </cell>
          <cell r="C47">
            <v>0</v>
          </cell>
          <cell r="D47">
            <v>0</v>
          </cell>
          <cell r="E47" t="str">
            <v>ESORDIENTI.M.</v>
          </cell>
          <cell r="F47">
            <v>0</v>
          </cell>
        </row>
        <row r="48">
          <cell r="A48">
            <v>47</v>
          </cell>
          <cell r="B48">
            <v>0</v>
          </cell>
          <cell r="C48">
            <v>0</v>
          </cell>
          <cell r="D48">
            <v>0</v>
          </cell>
          <cell r="E48" t="str">
            <v>ESORDIENTI.M.</v>
          </cell>
          <cell r="F48">
            <v>0</v>
          </cell>
        </row>
        <row r="49">
          <cell r="A49">
            <v>0</v>
          </cell>
          <cell r="B49">
            <v>0</v>
          </cell>
          <cell r="C49">
            <v>0</v>
          </cell>
          <cell r="D49">
            <v>0</v>
          </cell>
          <cell r="E49" t="str">
            <v>ESORDIENTI.M.</v>
          </cell>
          <cell r="F49">
            <v>0</v>
          </cell>
        </row>
        <row r="50">
          <cell r="A50">
            <v>0</v>
          </cell>
          <cell r="B50">
            <v>0</v>
          </cell>
          <cell r="C50">
            <v>0</v>
          </cell>
          <cell r="D50">
            <v>0</v>
          </cell>
          <cell r="E50" t="str">
            <v>ESORDIENTI.M.</v>
          </cell>
          <cell r="F50">
            <v>0</v>
          </cell>
        </row>
      </sheetData>
      <sheetData sheetId="6" refreshError="1">
        <row r="2">
          <cell r="A2">
            <v>1</v>
          </cell>
          <cell r="B2" t="str">
            <v>PANCHERI</v>
          </cell>
          <cell r="C2" t="str">
            <v>MADDALENA</v>
          </cell>
          <cell r="D2">
            <v>2006</v>
          </cell>
          <cell r="E2" t="str">
            <v>ESORDIENTI.F.</v>
          </cell>
          <cell r="F2" t="str">
            <v>S.C. FONDISTI</v>
          </cell>
        </row>
        <row r="3">
          <cell r="A3">
            <v>2</v>
          </cell>
          <cell r="B3" t="str">
            <v>ENDRIZZI</v>
          </cell>
          <cell r="C3" t="str">
            <v>ANNA</v>
          </cell>
          <cell r="D3">
            <v>2006</v>
          </cell>
          <cell r="E3" t="str">
            <v>ESORDIENTI.F.</v>
          </cell>
          <cell r="F3" t="str">
            <v>S.C. FONDISTI</v>
          </cell>
        </row>
        <row r="4">
          <cell r="A4">
            <v>3</v>
          </cell>
          <cell r="B4" t="str">
            <v>ANZELINI</v>
          </cell>
          <cell r="C4" t="str">
            <v>SARA</v>
          </cell>
          <cell r="D4">
            <v>2006</v>
          </cell>
          <cell r="E4" t="str">
            <v>ESORDIENTI.F.</v>
          </cell>
          <cell r="F4" t="str">
            <v>S.C. FONDISTI</v>
          </cell>
        </row>
        <row r="5">
          <cell r="A5">
            <v>4</v>
          </cell>
          <cell r="B5" t="str">
            <v>LORENZI</v>
          </cell>
          <cell r="C5" t="str">
            <v>MARIA</v>
          </cell>
          <cell r="D5">
            <v>2007</v>
          </cell>
          <cell r="E5" t="str">
            <v>ESORDIENTI.F.</v>
          </cell>
          <cell r="F5" t="str">
            <v>S.C. FONDISTI</v>
          </cell>
        </row>
        <row r="6">
          <cell r="A6">
            <v>5</v>
          </cell>
          <cell r="B6" t="str">
            <v>COVI</v>
          </cell>
          <cell r="C6" t="str">
            <v>GIOVANNA</v>
          </cell>
          <cell r="D6">
            <v>2007</v>
          </cell>
          <cell r="E6" t="str">
            <v>ESORDIENTI.F.</v>
          </cell>
          <cell r="F6" t="str">
            <v>S.C. FONDISTI</v>
          </cell>
        </row>
        <row r="7">
          <cell r="A7">
            <v>6</v>
          </cell>
          <cell r="B7" t="str">
            <v>CHINI</v>
          </cell>
          <cell r="C7" t="str">
            <v>MARLENE</v>
          </cell>
          <cell r="D7">
            <v>2006</v>
          </cell>
          <cell r="E7" t="str">
            <v>ESORDIENTI.F.</v>
          </cell>
          <cell r="F7" t="str">
            <v>ADS MOLLARO</v>
          </cell>
        </row>
        <row r="8">
          <cell r="A8">
            <v>7</v>
          </cell>
          <cell r="B8" t="str">
            <v>PADRON</v>
          </cell>
          <cell r="C8" t="str">
            <v>KARIN</v>
          </cell>
          <cell r="D8">
            <v>2007</v>
          </cell>
          <cell r="E8" t="str">
            <v>ESORDIENTI.F.</v>
          </cell>
          <cell r="F8" t="str">
            <v>ATL. ROTALIANA</v>
          </cell>
        </row>
        <row r="9">
          <cell r="A9">
            <v>8</v>
          </cell>
          <cell r="B9" t="str">
            <v>CEMBRAN</v>
          </cell>
          <cell r="C9" t="str">
            <v>KARIN</v>
          </cell>
          <cell r="D9">
            <v>2006</v>
          </cell>
          <cell r="E9" t="str">
            <v>ESORDIENTI.F.</v>
          </cell>
          <cell r="F9" t="str">
            <v>USAM BAITONA</v>
          </cell>
        </row>
        <row r="10">
          <cell r="A10">
            <v>9</v>
          </cell>
          <cell r="B10" t="str">
            <v>FRANZOI</v>
          </cell>
          <cell r="C10" t="str">
            <v>ELISA</v>
          </cell>
          <cell r="D10">
            <v>2006</v>
          </cell>
          <cell r="E10" t="str">
            <v>ESORDIENTI.F.</v>
          </cell>
          <cell r="F10" t="str">
            <v>USAM BAITONA</v>
          </cell>
        </row>
        <row r="11">
          <cell r="A11">
            <v>10</v>
          </cell>
          <cell r="B11" t="str">
            <v>ANDRIGHI</v>
          </cell>
          <cell r="C11" t="str">
            <v>MARTA</v>
          </cell>
          <cell r="D11">
            <v>2006</v>
          </cell>
          <cell r="E11" t="str">
            <v>ESORDIENTI.F.</v>
          </cell>
          <cell r="F11" t="str">
            <v>USAM BAITONA</v>
          </cell>
        </row>
        <row r="12">
          <cell r="A12">
            <v>11</v>
          </cell>
          <cell r="B12" t="str">
            <v>BRUSAFERRI</v>
          </cell>
          <cell r="C12" t="str">
            <v>LISA</v>
          </cell>
          <cell r="D12">
            <v>2007</v>
          </cell>
          <cell r="E12" t="str">
            <v>ESORDIENTI.F.</v>
          </cell>
          <cell r="F12" t="str">
            <v>USAM BAITONA</v>
          </cell>
        </row>
        <row r="13">
          <cell r="A13">
            <v>12</v>
          </cell>
          <cell r="B13" t="str">
            <v>CATTANI</v>
          </cell>
          <cell r="C13" t="str">
            <v>NICOL</v>
          </cell>
          <cell r="D13">
            <v>2007</v>
          </cell>
          <cell r="E13" t="str">
            <v>ESORDIENTI.F.</v>
          </cell>
          <cell r="F13" t="str">
            <v>USAM BAITONA</v>
          </cell>
        </row>
        <row r="14">
          <cell r="A14">
            <v>13</v>
          </cell>
          <cell r="B14" t="str">
            <v>GRANDI</v>
          </cell>
          <cell r="C14" t="str">
            <v>CLARA</v>
          </cell>
          <cell r="D14">
            <v>2007</v>
          </cell>
          <cell r="E14" t="str">
            <v>ESORDIENTI.F.</v>
          </cell>
          <cell r="F14" t="str">
            <v>USAM BAITONA</v>
          </cell>
        </row>
        <row r="15">
          <cell r="A15">
            <v>14</v>
          </cell>
          <cell r="B15" t="str">
            <v>SPAGNOLLI</v>
          </cell>
          <cell r="C15" t="str">
            <v>MARGHERITA</v>
          </cell>
          <cell r="D15">
            <v>2007</v>
          </cell>
          <cell r="E15" t="str">
            <v>ESORDIENTI.F.</v>
          </cell>
          <cell r="F15" t="str">
            <v>USAM BAITONA</v>
          </cell>
        </row>
        <row r="16">
          <cell r="A16">
            <v>15</v>
          </cell>
          <cell r="B16" t="str">
            <v>GARZETTI</v>
          </cell>
          <cell r="C16" t="str">
            <v>ALESSANDRA</v>
          </cell>
          <cell r="D16">
            <v>2007</v>
          </cell>
          <cell r="E16" t="str">
            <v>ESORDIENTI.F.</v>
          </cell>
          <cell r="F16" t="str">
            <v>USAM BAITONA</v>
          </cell>
        </row>
        <row r="17">
          <cell r="A17">
            <v>16</v>
          </cell>
          <cell r="B17" t="str">
            <v>RADOVAN</v>
          </cell>
          <cell r="C17" t="str">
            <v>LUCIA</v>
          </cell>
          <cell r="D17">
            <v>2006</v>
          </cell>
          <cell r="E17" t="str">
            <v>ESORDIENTI.F.</v>
          </cell>
          <cell r="F17" t="str">
            <v>USAM BAITONA</v>
          </cell>
        </row>
        <row r="18">
          <cell r="A18">
            <v>17</v>
          </cell>
          <cell r="B18" t="str">
            <v>Z'MIRI</v>
          </cell>
          <cell r="C18" t="str">
            <v>HALIMA</v>
          </cell>
          <cell r="D18">
            <v>2006</v>
          </cell>
          <cell r="E18" t="str">
            <v>ESORDIENTI.F.</v>
          </cell>
          <cell r="F18" t="str">
            <v>USAM BAITONA</v>
          </cell>
        </row>
        <row r="19">
          <cell r="A19">
            <v>18</v>
          </cell>
          <cell r="B19" t="str">
            <v>CAVOSI</v>
          </cell>
          <cell r="C19" t="str">
            <v>MARIA</v>
          </cell>
          <cell r="D19">
            <v>2006</v>
          </cell>
          <cell r="E19" t="str">
            <v>ESORDIENTI.F.</v>
          </cell>
          <cell r="F19" t="str">
            <v>S.C. FONDISTI</v>
          </cell>
        </row>
        <row r="20">
          <cell r="A20">
            <v>19</v>
          </cell>
          <cell r="B20" t="str">
            <v>TORRESANI</v>
          </cell>
          <cell r="C20" t="str">
            <v>ANNA</v>
          </cell>
          <cell r="D20">
            <v>2006</v>
          </cell>
          <cell r="E20" t="str">
            <v>ESORDIENTI.F.</v>
          </cell>
          <cell r="F20" t="str">
            <v>S.C. FONDISTI</v>
          </cell>
        </row>
        <row r="21">
          <cell r="A21">
            <v>20</v>
          </cell>
          <cell r="B21" t="str">
            <v>DANZI</v>
          </cell>
          <cell r="C21" t="str">
            <v>SILVIA</v>
          </cell>
          <cell r="D21">
            <v>2007</v>
          </cell>
          <cell r="E21" t="str">
            <v>ESORDIENTI.F.</v>
          </cell>
          <cell r="F21" t="str">
            <v>S.C. FONDISTI</v>
          </cell>
        </row>
        <row r="22">
          <cell r="A22">
            <v>21</v>
          </cell>
          <cell r="B22" t="str">
            <v>MONAUNI</v>
          </cell>
          <cell r="C22" t="str">
            <v>AURORA</v>
          </cell>
          <cell r="D22">
            <v>2007</v>
          </cell>
          <cell r="E22" t="str">
            <v>ESORDIENTI.F.</v>
          </cell>
          <cell r="F22" t="str">
            <v>ATL. CEMBRA</v>
          </cell>
        </row>
        <row r="23">
          <cell r="A23">
            <v>22</v>
          </cell>
          <cell r="B23" t="str">
            <v>BATTISTI</v>
          </cell>
          <cell r="C23" t="str">
            <v>ASIA</v>
          </cell>
          <cell r="D23">
            <v>2007</v>
          </cell>
          <cell r="E23" t="str">
            <v>ESORDIENTI.F.</v>
          </cell>
          <cell r="F23" t="str">
            <v>S.C. FONDISTI</v>
          </cell>
        </row>
        <row r="24">
          <cell r="A24">
            <v>23</v>
          </cell>
          <cell r="B24" t="str">
            <v>FUGANTI</v>
          </cell>
          <cell r="C24" t="str">
            <v>GIADA</v>
          </cell>
          <cell r="D24">
            <v>2006</v>
          </cell>
          <cell r="E24" t="str">
            <v>ESORDIENTI.F.</v>
          </cell>
          <cell r="F24" t="str">
            <v>ADS MOLLARO</v>
          </cell>
        </row>
        <row r="25">
          <cell r="A25">
            <v>24</v>
          </cell>
          <cell r="B25" t="str">
            <v>PANCHERI</v>
          </cell>
          <cell r="C25" t="str">
            <v>ELENA</v>
          </cell>
          <cell r="D25">
            <v>2006</v>
          </cell>
          <cell r="E25" t="str">
            <v>ESORDIENTI.F.</v>
          </cell>
          <cell r="F25" t="str">
            <v>ADS MOLLARO</v>
          </cell>
        </row>
        <row r="26">
          <cell r="A26">
            <v>25</v>
          </cell>
          <cell r="B26" t="str">
            <v>BRUGNARA</v>
          </cell>
          <cell r="C26" t="str">
            <v>BEATRICE</v>
          </cell>
          <cell r="D26">
            <v>2006</v>
          </cell>
          <cell r="E26" t="str">
            <v>ESORDIENTI.F.</v>
          </cell>
          <cell r="F26" t="str">
            <v>ADS MOLLARO</v>
          </cell>
        </row>
        <row r="27">
          <cell r="A27">
            <v>26</v>
          </cell>
          <cell r="B27" t="str">
            <v>TOLAZZI</v>
          </cell>
          <cell r="C27" t="str">
            <v>ELEONORA</v>
          </cell>
          <cell r="D27">
            <v>2006</v>
          </cell>
          <cell r="E27" t="str">
            <v>ESORDIENTI.F.</v>
          </cell>
          <cell r="F27" t="str">
            <v>ADS MOLLARO</v>
          </cell>
        </row>
        <row r="28">
          <cell r="A28">
            <v>27</v>
          </cell>
          <cell r="B28" t="str">
            <v>TRAINOTTI</v>
          </cell>
          <cell r="C28" t="str">
            <v>MARGHERITA</v>
          </cell>
          <cell r="D28">
            <v>2006</v>
          </cell>
          <cell r="E28" t="str">
            <v>ESORDIENTI.F.</v>
          </cell>
          <cell r="F28" t="str">
            <v>ADS MOLLARO</v>
          </cell>
        </row>
        <row r="29">
          <cell r="A29">
            <v>28</v>
          </cell>
          <cell r="B29" t="str">
            <v>ODORIZZI</v>
          </cell>
          <cell r="C29" t="str">
            <v>EMILY</v>
          </cell>
          <cell r="D29">
            <v>2007</v>
          </cell>
          <cell r="E29" t="str">
            <v>ESORDIENTI.F.</v>
          </cell>
          <cell r="F29" t="str">
            <v>ADS MOLLARO</v>
          </cell>
        </row>
        <row r="30">
          <cell r="A30">
            <v>29</v>
          </cell>
          <cell r="B30" t="str">
            <v>TORRESANI</v>
          </cell>
          <cell r="C30" t="str">
            <v>VIOLA</v>
          </cell>
          <cell r="D30">
            <v>2006</v>
          </cell>
          <cell r="E30" t="str">
            <v>ESORDIENTI.F.</v>
          </cell>
          <cell r="F30" t="str">
            <v>ADS MOLLARO</v>
          </cell>
        </row>
        <row r="31">
          <cell r="A31">
            <v>30</v>
          </cell>
          <cell r="B31" t="str">
            <v>BOT</v>
          </cell>
          <cell r="C31" t="str">
            <v>EVELYN</v>
          </cell>
          <cell r="D31">
            <v>2006</v>
          </cell>
          <cell r="E31" t="str">
            <v>ESORDIENTI.F.</v>
          </cell>
          <cell r="F31" t="str">
            <v>S.C. FONDISTI</v>
          </cell>
        </row>
        <row r="32">
          <cell r="A32">
            <v>31</v>
          </cell>
          <cell r="B32" t="str">
            <v>ANGELI</v>
          </cell>
          <cell r="C32" t="str">
            <v>DESIREE</v>
          </cell>
          <cell r="D32">
            <v>2006</v>
          </cell>
          <cell r="E32" t="str">
            <v>ESORDIENTI.F.</v>
          </cell>
          <cell r="F32" t="str">
            <v>USAM BAITONA</v>
          </cell>
        </row>
        <row r="33">
          <cell r="A33">
            <v>32</v>
          </cell>
          <cell r="B33" t="str">
            <v>TORRESANI</v>
          </cell>
          <cell r="C33" t="str">
            <v>LAVINIA</v>
          </cell>
          <cell r="D33">
            <v>2006</v>
          </cell>
          <cell r="E33" t="str">
            <v>ESORDIENTI.F.</v>
          </cell>
          <cell r="F33" t="str">
            <v>USAM BAITONA</v>
          </cell>
        </row>
        <row r="34">
          <cell r="A34">
            <v>33</v>
          </cell>
          <cell r="B34" t="str">
            <v>DOLZANI</v>
          </cell>
          <cell r="C34" t="str">
            <v>CAROL</v>
          </cell>
          <cell r="D34">
            <v>2006</v>
          </cell>
          <cell r="E34" t="str">
            <v>ESORDIENTI.F.</v>
          </cell>
          <cell r="F34" t="str">
            <v>USAM BAITONA</v>
          </cell>
        </row>
        <row r="35">
          <cell r="A35">
            <v>34</v>
          </cell>
          <cell r="B35" t="str">
            <v xml:space="preserve">PINAMONTI </v>
          </cell>
          <cell r="C35" t="str">
            <v>ESTER</v>
          </cell>
          <cell r="D35">
            <v>2006</v>
          </cell>
          <cell r="E35" t="str">
            <v>ESORDIENTI.F.</v>
          </cell>
          <cell r="F35" t="str">
            <v>S.C. FONDISTI</v>
          </cell>
        </row>
        <row r="36">
          <cell r="A36">
            <v>35</v>
          </cell>
          <cell r="B36">
            <v>0</v>
          </cell>
          <cell r="C36">
            <v>0</v>
          </cell>
          <cell r="D36">
            <v>0</v>
          </cell>
          <cell r="E36" t="str">
            <v>ESORDIENTI.F.</v>
          </cell>
          <cell r="F36">
            <v>0</v>
          </cell>
        </row>
        <row r="37">
          <cell r="A37">
            <v>36</v>
          </cell>
          <cell r="B37">
            <v>0</v>
          </cell>
          <cell r="C37">
            <v>0</v>
          </cell>
          <cell r="D37">
            <v>0</v>
          </cell>
          <cell r="E37" t="str">
            <v>ESORDIENTI.F.</v>
          </cell>
          <cell r="F37">
            <v>0</v>
          </cell>
        </row>
        <row r="38">
          <cell r="A38">
            <v>37</v>
          </cell>
          <cell r="B38">
            <v>0</v>
          </cell>
          <cell r="C38">
            <v>0</v>
          </cell>
          <cell r="D38">
            <v>0</v>
          </cell>
          <cell r="E38" t="str">
            <v>ESORDIENTI.F.</v>
          </cell>
          <cell r="F38">
            <v>0</v>
          </cell>
        </row>
        <row r="39">
          <cell r="A39">
            <v>38</v>
          </cell>
          <cell r="B39">
            <v>0</v>
          </cell>
          <cell r="C39">
            <v>0</v>
          </cell>
          <cell r="D39">
            <v>0</v>
          </cell>
          <cell r="E39" t="str">
            <v>ESORDIENTI.F.</v>
          </cell>
          <cell r="F39">
            <v>0</v>
          </cell>
        </row>
        <row r="40">
          <cell r="A40">
            <v>39</v>
          </cell>
          <cell r="B40">
            <v>0</v>
          </cell>
          <cell r="C40">
            <v>0</v>
          </cell>
          <cell r="D40">
            <v>0</v>
          </cell>
          <cell r="E40" t="str">
            <v>ESORDIENTI.F.</v>
          </cell>
          <cell r="F40">
            <v>0</v>
          </cell>
        </row>
        <row r="41">
          <cell r="A41">
            <v>40</v>
          </cell>
          <cell r="B41">
            <v>0</v>
          </cell>
          <cell r="C41">
            <v>0</v>
          </cell>
          <cell r="D41">
            <v>0</v>
          </cell>
          <cell r="E41" t="str">
            <v>ESORDIENTI.F.</v>
          </cell>
          <cell r="F41">
            <v>0</v>
          </cell>
        </row>
        <row r="42">
          <cell r="A42">
            <v>41</v>
          </cell>
          <cell r="B42">
            <v>0</v>
          </cell>
          <cell r="C42">
            <v>0</v>
          </cell>
          <cell r="D42">
            <v>0</v>
          </cell>
          <cell r="E42" t="str">
            <v>ESORDIENTI.F.</v>
          </cell>
          <cell r="F42">
            <v>0</v>
          </cell>
        </row>
        <row r="43">
          <cell r="A43">
            <v>42</v>
          </cell>
          <cell r="B43">
            <v>0</v>
          </cell>
          <cell r="C43">
            <v>0</v>
          </cell>
          <cell r="D43">
            <v>0</v>
          </cell>
          <cell r="E43" t="str">
            <v>ESORDIENTI.F.</v>
          </cell>
          <cell r="F43">
            <v>0</v>
          </cell>
        </row>
        <row r="44">
          <cell r="A44">
            <v>43</v>
          </cell>
          <cell r="B44">
            <v>0</v>
          </cell>
          <cell r="C44">
            <v>0</v>
          </cell>
          <cell r="D44">
            <v>0</v>
          </cell>
          <cell r="E44" t="str">
            <v>ESORDIENTI.F.</v>
          </cell>
          <cell r="F44">
            <v>0</v>
          </cell>
        </row>
        <row r="45">
          <cell r="A45">
            <v>44</v>
          </cell>
          <cell r="B45">
            <v>0</v>
          </cell>
          <cell r="C45">
            <v>0</v>
          </cell>
          <cell r="D45">
            <v>0</v>
          </cell>
          <cell r="E45" t="str">
            <v>ESORDIENTI.F.</v>
          </cell>
          <cell r="F45">
            <v>0</v>
          </cell>
        </row>
        <row r="46">
          <cell r="A46">
            <v>45</v>
          </cell>
          <cell r="B46">
            <v>0</v>
          </cell>
          <cell r="C46">
            <v>0</v>
          </cell>
          <cell r="D46">
            <v>0</v>
          </cell>
          <cell r="E46" t="str">
            <v>ESORDIENTI.F.</v>
          </cell>
          <cell r="F46">
            <v>0</v>
          </cell>
        </row>
        <row r="47">
          <cell r="A47">
            <v>46</v>
          </cell>
          <cell r="B47">
            <v>0</v>
          </cell>
          <cell r="C47">
            <v>0</v>
          </cell>
          <cell r="D47">
            <v>0</v>
          </cell>
          <cell r="E47" t="str">
            <v>ESORDIENTI.F.</v>
          </cell>
          <cell r="F47">
            <v>0</v>
          </cell>
        </row>
        <row r="48">
          <cell r="A48">
            <v>47</v>
          </cell>
          <cell r="B48">
            <v>0</v>
          </cell>
          <cell r="C48">
            <v>0</v>
          </cell>
          <cell r="D48">
            <v>0</v>
          </cell>
          <cell r="E48" t="str">
            <v>ESORDIENTI.F.</v>
          </cell>
          <cell r="F48">
            <v>0</v>
          </cell>
        </row>
        <row r="49">
          <cell r="A49">
            <v>48</v>
          </cell>
          <cell r="B49">
            <v>0</v>
          </cell>
          <cell r="C49">
            <v>0</v>
          </cell>
          <cell r="D49">
            <v>0</v>
          </cell>
          <cell r="E49" t="str">
            <v>ESORDIENTI.F.</v>
          </cell>
          <cell r="F49">
            <v>0</v>
          </cell>
        </row>
        <row r="50">
          <cell r="A50">
            <v>0</v>
          </cell>
          <cell r="B50">
            <v>0</v>
          </cell>
          <cell r="C50">
            <v>0</v>
          </cell>
          <cell r="D50">
            <v>0</v>
          </cell>
          <cell r="E50" t="str">
            <v>ESORDIENTI.F.</v>
          </cell>
          <cell r="F50">
            <v>0</v>
          </cell>
        </row>
      </sheetData>
      <sheetData sheetId="7" refreshError="1">
        <row r="2">
          <cell r="A2">
            <v>1</v>
          </cell>
          <cell r="B2" t="str">
            <v>BATTISTI</v>
          </cell>
          <cell r="C2" t="str">
            <v>MATTEO</v>
          </cell>
          <cell r="D2">
            <v>2005</v>
          </cell>
          <cell r="E2" t="str">
            <v>RAGAZZI</v>
          </cell>
          <cell r="F2" t="str">
            <v>S.C. FONDISTI</v>
          </cell>
        </row>
        <row r="3">
          <cell r="A3">
            <v>2</v>
          </cell>
          <cell r="B3" t="str">
            <v>SICHER</v>
          </cell>
          <cell r="C3" t="str">
            <v>STEFANO</v>
          </cell>
          <cell r="D3">
            <v>2004</v>
          </cell>
          <cell r="E3" t="str">
            <v>RAGAZZI</v>
          </cell>
          <cell r="F3" t="str">
            <v>ADS MOLLARO</v>
          </cell>
        </row>
        <row r="4">
          <cell r="A4">
            <v>3</v>
          </cell>
          <cell r="B4" t="str">
            <v>CASAGRANDE</v>
          </cell>
          <cell r="C4" t="str">
            <v>DANIELE</v>
          </cell>
          <cell r="D4">
            <v>2004</v>
          </cell>
          <cell r="E4" t="str">
            <v>RAGAZZI</v>
          </cell>
          <cell r="F4" t="str">
            <v>ADS MOLLARO</v>
          </cell>
        </row>
        <row r="5">
          <cell r="A5">
            <v>4</v>
          </cell>
          <cell r="B5" t="str">
            <v>BASTERI</v>
          </cell>
          <cell r="C5" t="str">
            <v>DAMIANO</v>
          </cell>
          <cell r="D5">
            <v>2005</v>
          </cell>
          <cell r="E5" t="str">
            <v>RAGAZZI</v>
          </cell>
          <cell r="F5" t="str">
            <v>S.C. FONDISTI</v>
          </cell>
        </row>
        <row r="6">
          <cell r="A6">
            <v>5</v>
          </cell>
          <cell r="B6" t="str">
            <v>CRISTIANO</v>
          </cell>
          <cell r="C6" t="str">
            <v>ELIA RUBEN</v>
          </cell>
          <cell r="D6">
            <v>2004</v>
          </cell>
          <cell r="E6" t="str">
            <v>RAGAZZI</v>
          </cell>
          <cell r="F6" t="str">
            <v>ATL. ROTALIANA</v>
          </cell>
        </row>
        <row r="7">
          <cell r="A7">
            <v>6</v>
          </cell>
          <cell r="B7" t="str">
            <v>TEVINI</v>
          </cell>
          <cell r="C7" t="str">
            <v>MIRKO</v>
          </cell>
          <cell r="D7">
            <v>2005</v>
          </cell>
          <cell r="E7" t="str">
            <v>RAGAZZI</v>
          </cell>
          <cell r="F7" t="str">
            <v>ATL. ROTALIANA</v>
          </cell>
        </row>
        <row r="8">
          <cell r="A8">
            <v>7</v>
          </cell>
          <cell r="B8" t="str">
            <v>MONTI</v>
          </cell>
          <cell r="C8" t="str">
            <v>ANDREA</v>
          </cell>
          <cell r="D8">
            <v>2005</v>
          </cell>
          <cell r="E8" t="str">
            <v>RAGAZZI</v>
          </cell>
          <cell r="F8" t="str">
            <v>ATL. ROTALIANA</v>
          </cell>
        </row>
        <row r="9">
          <cell r="A9">
            <v>8</v>
          </cell>
          <cell r="B9" t="str">
            <v>CEMBRAN</v>
          </cell>
          <cell r="C9" t="str">
            <v>NICOLAS</v>
          </cell>
          <cell r="D9">
            <v>2004</v>
          </cell>
          <cell r="E9" t="str">
            <v>RAGAZZI</v>
          </cell>
          <cell r="F9" t="str">
            <v>USAM BAITONA</v>
          </cell>
        </row>
        <row r="10">
          <cell r="A10">
            <v>9</v>
          </cell>
          <cell r="B10" t="str">
            <v>ENDRIZZI</v>
          </cell>
          <cell r="C10" t="str">
            <v>MATTEO</v>
          </cell>
          <cell r="D10">
            <v>2004</v>
          </cell>
          <cell r="E10" t="str">
            <v>RAGAZZI</v>
          </cell>
          <cell r="F10" t="str">
            <v>USAM BAITONA</v>
          </cell>
        </row>
        <row r="11">
          <cell r="A11">
            <v>10</v>
          </cell>
          <cell r="B11" t="str">
            <v>FACCI</v>
          </cell>
          <cell r="C11" t="str">
            <v>PIETRO</v>
          </cell>
          <cell r="D11">
            <v>2005</v>
          </cell>
          <cell r="E11" t="str">
            <v>RAGAZZI</v>
          </cell>
          <cell r="F11" t="str">
            <v>USAM BAITONA</v>
          </cell>
        </row>
        <row r="12">
          <cell r="A12">
            <v>11</v>
          </cell>
          <cell r="B12" t="str">
            <v>ZORZI</v>
          </cell>
          <cell r="C12" t="str">
            <v>SAMUELE</v>
          </cell>
          <cell r="D12">
            <v>2005</v>
          </cell>
          <cell r="E12" t="str">
            <v>RAGAZZI</v>
          </cell>
          <cell r="F12" t="str">
            <v>USAM BAITONA</v>
          </cell>
        </row>
        <row r="13">
          <cell r="A13">
            <v>12</v>
          </cell>
          <cell r="B13" t="str">
            <v>IANES</v>
          </cell>
          <cell r="C13" t="str">
            <v>NICOLA</v>
          </cell>
          <cell r="D13">
            <v>2005</v>
          </cell>
          <cell r="E13" t="str">
            <v>RAGAZZI</v>
          </cell>
          <cell r="F13" t="str">
            <v>S.C. FONDISTI</v>
          </cell>
        </row>
        <row r="14">
          <cell r="A14">
            <v>13</v>
          </cell>
          <cell r="B14" t="str">
            <v>CRISTAN</v>
          </cell>
          <cell r="C14" t="str">
            <v>DARIO</v>
          </cell>
          <cell r="D14">
            <v>2005</v>
          </cell>
          <cell r="E14" t="str">
            <v>RAGAZZI</v>
          </cell>
          <cell r="F14" t="str">
            <v>ATL. CEMBRA</v>
          </cell>
        </row>
        <row r="15">
          <cell r="A15">
            <v>14</v>
          </cell>
          <cell r="B15" t="str">
            <v>ZINI</v>
          </cell>
          <cell r="C15" t="str">
            <v>CESARE</v>
          </cell>
          <cell r="D15">
            <v>2004</v>
          </cell>
          <cell r="E15" t="str">
            <v>RAGAZZI</v>
          </cell>
          <cell r="F15" t="str">
            <v>S.C. FONDISTI</v>
          </cell>
        </row>
        <row r="16">
          <cell r="A16">
            <v>15</v>
          </cell>
          <cell r="B16" t="str">
            <v>DI FRANCESCO</v>
          </cell>
          <cell r="C16" t="str">
            <v>PIERLUIGI</v>
          </cell>
          <cell r="D16">
            <v>2005</v>
          </cell>
          <cell r="E16" t="str">
            <v>RAGAZZI</v>
          </cell>
          <cell r="F16" t="str">
            <v>S.C. FONDISTI</v>
          </cell>
        </row>
        <row r="17">
          <cell r="A17">
            <v>16</v>
          </cell>
          <cell r="B17" t="str">
            <v>SANDRI</v>
          </cell>
          <cell r="C17" t="str">
            <v>ANDREA</v>
          </cell>
          <cell r="D17">
            <v>2005</v>
          </cell>
          <cell r="E17" t="str">
            <v>RAGAZZI</v>
          </cell>
          <cell r="F17" t="str">
            <v>S.C. FONDISTI</v>
          </cell>
        </row>
        <row r="18">
          <cell r="A18">
            <v>17</v>
          </cell>
          <cell r="B18" t="str">
            <v>LORENZONI</v>
          </cell>
          <cell r="C18" t="str">
            <v>ANDREA</v>
          </cell>
          <cell r="D18">
            <v>2005</v>
          </cell>
          <cell r="E18" t="str">
            <v>RAGAZZI</v>
          </cell>
          <cell r="F18" t="str">
            <v>S.C. FONDISTI</v>
          </cell>
        </row>
        <row r="19">
          <cell r="A19">
            <v>18</v>
          </cell>
          <cell r="B19" t="str">
            <v>MOSCONI</v>
          </cell>
          <cell r="C19" t="str">
            <v>CRISTIAN</v>
          </cell>
          <cell r="D19">
            <v>2004</v>
          </cell>
          <cell r="E19" t="str">
            <v>RAGAZZI</v>
          </cell>
          <cell r="F19" t="str">
            <v>USAM BAITONA</v>
          </cell>
        </row>
        <row r="20">
          <cell r="A20">
            <v>19</v>
          </cell>
          <cell r="B20" t="str">
            <v>POLETTI</v>
          </cell>
          <cell r="C20" t="str">
            <v>TOMMASO</v>
          </cell>
          <cell r="D20">
            <v>2004</v>
          </cell>
          <cell r="E20" t="str">
            <v>RAGAZZI</v>
          </cell>
          <cell r="F20" t="str">
            <v>OLTREFERSINA</v>
          </cell>
        </row>
        <row r="21">
          <cell r="A21">
            <v>20</v>
          </cell>
          <cell r="B21" t="str">
            <v>GASPERETTI</v>
          </cell>
          <cell r="C21" t="str">
            <v>PIETRO</v>
          </cell>
          <cell r="D21">
            <v>2005</v>
          </cell>
          <cell r="E21" t="str">
            <v>RAGAZZI</v>
          </cell>
          <cell r="F21" t="str">
            <v>S.C. FONDISTI</v>
          </cell>
        </row>
        <row r="22">
          <cell r="A22">
            <v>21</v>
          </cell>
          <cell r="B22" t="str">
            <v>CRISTAN</v>
          </cell>
          <cell r="C22" t="str">
            <v>LUCA</v>
          </cell>
          <cell r="D22">
            <v>2005</v>
          </cell>
          <cell r="E22" t="str">
            <v>RAGAZZI</v>
          </cell>
          <cell r="F22" t="str">
            <v>ATL. CEMBRA</v>
          </cell>
        </row>
        <row r="23">
          <cell r="A23">
            <v>22</v>
          </cell>
          <cell r="B23">
            <v>0</v>
          </cell>
          <cell r="C23">
            <v>0</v>
          </cell>
          <cell r="D23">
            <v>0</v>
          </cell>
          <cell r="E23" t="str">
            <v>RAGAZZI</v>
          </cell>
          <cell r="F23">
            <v>0</v>
          </cell>
        </row>
        <row r="24">
          <cell r="A24">
            <v>23</v>
          </cell>
          <cell r="B24">
            <v>0</v>
          </cell>
          <cell r="C24">
            <v>0</v>
          </cell>
          <cell r="D24">
            <v>0</v>
          </cell>
          <cell r="E24" t="str">
            <v>RAGAZZI</v>
          </cell>
          <cell r="F24">
            <v>0</v>
          </cell>
        </row>
        <row r="25">
          <cell r="A25">
            <v>24</v>
          </cell>
          <cell r="B25">
            <v>0</v>
          </cell>
          <cell r="C25">
            <v>0</v>
          </cell>
          <cell r="D25">
            <v>0</v>
          </cell>
          <cell r="E25" t="str">
            <v>RAGAZZI</v>
          </cell>
          <cell r="F25">
            <v>0</v>
          </cell>
        </row>
        <row r="26">
          <cell r="A26">
            <v>25</v>
          </cell>
          <cell r="B26">
            <v>0</v>
          </cell>
          <cell r="C26">
            <v>0</v>
          </cell>
          <cell r="D26">
            <v>0</v>
          </cell>
          <cell r="E26" t="str">
            <v>RAGAZZI</v>
          </cell>
          <cell r="F26">
            <v>0</v>
          </cell>
        </row>
        <row r="27">
          <cell r="A27">
            <v>26</v>
          </cell>
          <cell r="B27">
            <v>0</v>
          </cell>
          <cell r="C27">
            <v>0</v>
          </cell>
          <cell r="D27">
            <v>0</v>
          </cell>
          <cell r="E27" t="str">
            <v>RAGAZZI</v>
          </cell>
          <cell r="F27">
            <v>0</v>
          </cell>
        </row>
        <row r="28">
          <cell r="A28">
            <v>27</v>
          </cell>
          <cell r="B28">
            <v>0</v>
          </cell>
          <cell r="C28">
            <v>0</v>
          </cell>
          <cell r="D28">
            <v>0</v>
          </cell>
          <cell r="E28" t="str">
            <v>RAGAZZI</v>
          </cell>
          <cell r="F28">
            <v>0</v>
          </cell>
        </row>
        <row r="29">
          <cell r="A29">
            <v>0</v>
          </cell>
          <cell r="B29">
            <v>0</v>
          </cell>
          <cell r="C29">
            <v>0</v>
          </cell>
          <cell r="D29">
            <v>0</v>
          </cell>
          <cell r="E29" t="str">
            <v>RAGAZZI</v>
          </cell>
          <cell r="F29">
            <v>0</v>
          </cell>
        </row>
        <row r="30">
          <cell r="A30">
            <v>0</v>
          </cell>
          <cell r="B30">
            <v>0</v>
          </cell>
          <cell r="C30">
            <v>0</v>
          </cell>
          <cell r="D30">
            <v>0</v>
          </cell>
          <cell r="E30" t="str">
            <v>RAGAZZI</v>
          </cell>
          <cell r="F30">
            <v>0</v>
          </cell>
        </row>
        <row r="31">
          <cell r="A31">
            <v>0</v>
          </cell>
          <cell r="B31">
            <v>0</v>
          </cell>
          <cell r="C31">
            <v>0</v>
          </cell>
          <cell r="D31">
            <v>0</v>
          </cell>
          <cell r="E31" t="str">
            <v>RAGAZZI</v>
          </cell>
          <cell r="F31">
            <v>0</v>
          </cell>
        </row>
        <row r="32">
          <cell r="A32">
            <v>0</v>
          </cell>
          <cell r="B32">
            <v>0</v>
          </cell>
          <cell r="C32">
            <v>0</v>
          </cell>
          <cell r="D32">
            <v>0</v>
          </cell>
          <cell r="E32" t="str">
            <v>RAGAZZI</v>
          </cell>
          <cell r="F32">
            <v>0</v>
          </cell>
        </row>
        <row r="33">
          <cell r="A33">
            <v>0</v>
          </cell>
          <cell r="B33">
            <v>0</v>
          </cell>
          <cell r="C33">
            <v>0</v>
          </cell>
          <cell r="D33">
            <v>0</v>
          </cell>
          <cell r="E33" t="str">
            <v>RAGAZZI</v>
          </cell>
          <cell r="F33">
            <v>0</v>
          </cell>
        </row>
        <row r="34">
          <cell r="A34">
            <v>0</v>
          </cell>
          <cell r="B34">
            <v>0</v>
          </cell>
          <cell r="C34">
            <v>0</v>
          </cell>
          <cell r="D34">
            <v>0</v>
          </cell>
          <cell r="E34" t="str">
            <v>RAGAZZI</v>
          </cell>
          <cell r="F34">
            <v>0</v>
          </cell>
        </row>
        <row r="35">
          <cell r="A35">
            <v>0</v>
          </cell>
          <cell r="B35">
            <v>0</v>
          </cell>
          <cell r="C35">
            <v>0</v>
          </cell>
          <cell r="D35">
            <v>0</v>
          </cell>
          <cell r="E35" t="str">
            <v>RAGAZZI</v>
          </cell>
          <cell r="F35">
            <v>0</v>
          </cell>
        </row>
        <row r="36">
          <cell r="A36">
            <v>0</v>
          </cell>
          <cell r="B36">
            <v>0</v>
          </cell>
          <cell r="C36">
            <v>0</v>
          </cell>
          <cell r="D36">
            <v>0</v>
          </cell>
          <cell r="E36" t="str">
            <v>RAGAZZI</v>
          </cell>
          <cell r="F36">
            <v>0</v>
          </cell>
        </row>
        <row r="37">
          <cell r="A37">
            <v>0</v>
          </cell>
          <cell r="B37">
            <v>0</v>
          </cell>
          <cell r="C37">
            <v>0</v>
          </cell>
          <cell r="D37">
            <v>0</v>
          </cell>
          <cell r="E37" t="str">
            <v>RAGAZZI</v>
          </cell>
          <cell r="F37">
            <v>0</v>
          </cell>
        </row>
        <row r="38">
          <cell r="A38">
            <v>0</v>
          </cell>
          <cell r="B38">
            <v>0</v>
          </cell>
          <cell r="C38">
            <v>0</v>
          </cell>
          <cell r="D38">
            <v>0</v>
          </cell>
          <cell r="E38" t="str">
            <v>RAGAZZI</v>
          </cell>
          <cell r="F38">
            <v>0</v>
          </cell>
        </row>
        <row r="39">
          <cell r="A39">
            <v>0</v>
          </cell>
          <cell r="B39">
            <v>0</v>
          </cell>
          <cell r="C39">
            <v>0</v>
          </cell>
          <cell r="D39">
            <v>0</v>
          </cell>
          <cell r="E39" t="str">
            <v>RAGAZZI</v>
          </cell>
          <cell r="F39">
            <v>0</v>
          </cell>
        </row>
        <row r="40">
          <cell r="A40">
            <v>0</v>
          </cell>
          <cell r="B40">
            <v>0</v>
          </cell>
          <cell r="C40">
            <v>0</v>
          </cell>
          <cell r="D40">
            <v>0</v>
          </cell>
          <cell r="E40" t="str">
            <v>RAGAZZI</v>
          </cell>
          <cell r="F40">
            <v>0</v>
          </cell>
        </row>
        <row r="41">
          <cell r="A41">
            <v>0</v>
          </cell>
          <cell r="B41">
            <v>0</v>
          </cell>
          <cell r="C41">
            <v>0</v>
          </cell>
          <cell r="D41">
            <v>0</v>
          </cell>
          <cell r="E41" t="str">
            <v>RAGAZZI</v>
          </cell>
          <cell r="F41">
            <v>0</v>
          </cell>
        </row>
        <row r="42">
          <cell r="A42">
            <v>0</v>
          </cell>
          <cell r="B42">
            <v>0</v>
          </cell>
          <cell r="C42">
            <v>0</v>
          </cell>
          <cell r="D42">
            <v>0</v>
          </cell>
          <cell r="E42" t="str">
            <v>RAGAZZI</v>
          </cell>
          <cell r="F42">
            <v>0</v>
          </cell>
        </row>
        <row r="43">
          <cell r="A43">
            <v>0</v>
          </cell>
          <cell r="B43">
            <v>0</v>
          </cell>
          <cell r="C43">
            <v>0</v>
          </cell>
          <cell r="D43">
            <v>0</v>
          </cell>
          <cell r="E43" t="str">
            <v>RAGAZZI</v>
          </cell>
          <cell r="F43">
            <v>0</v>
          </cell>
        </row>
        <row r="44">
          <cell r="A44">
            <v>0</v>
          </cell>
          <cell r="B44">
            <v>0</v>
          </cell>
          <cell r="C44">
            <v>0</v>
          </cell>
          <cell r="D44">
            <v>0</v>
          </cell>
          <cell r="E44" t="str">
            <v>RAGAZZI</v>
          </cell>
          <cell r="F44">
            <v>0</v>
          </cell>
        </row>
        <row r="45">
          <cell r="A45">
            <v>0</v>
          </cell>
          <cell r="B45">
            <v>0</v>
          </cell>
          <cell r="C45">
            <v>0</v>
          </cell>
          <cell r="D45">
            <v>0</v>
          </cell>
          <cell r="E45" t="str">
            <v>RAGAZZI</v>
          </cell>
          <cell r="F45">
            <v>0</v>
          </cell>
        </row>
        <row r="46">
          <cell r="A46">
            <v>0</v>
          </cell>
          <cell r="B46">
            <v>0</v>
          </cell>
          <cell r="C46">
            <v>0</v>
          </cell>
          <cell r="D46">
            <v>0</v>
          </cell>
          <cell r="E46" t="str">
            <v>RAGAZZI</v>
          </cell>
          <cell r="F46">
            <v>0</v>
          </cell>
        </row>
        <row r="47">
          <cell r="A47">
            <v>0</v>
          </cell>
          <cell r="B47">
            <v>0</v>
          </cell>
          <cell r="C47">
            <v>0</v>
          </cell>
          <cell r="D47">
            <v>0</v>
          </cell>
          <cell r="E47" t="str">
            <v>RAGAZZI</v>
          </cell>
          <cell r="F47">
            <v>0</v>
          </cell>
        </row>
        <row r="48">
          <cell r="A48">
            <v>0</v>
          </cell>
          <cell r="B48">
            <v>0</v>
          </cell>
          <cell r="C48">
            <v>0</v>
          </cell>
          <cell r="D48">
            <v>0</v>
          </cell>
          <cell r="E48" t="str">
            <v>RAGAZZI</v>
          </cell>
          <cell r="F48">
            <v>0</v>
          </cell>
        </row>
        <row r="49">
          <cell r="A49">
            <v>0</v>
          </cell>
          <cell r="B49">
            <v>0</v>
          </cell>
          <cell r="C49">
            <v>0</v>
          </cell>
          <cell r="D49">
            <v>0</v>
          </cell>
          <cell r="E49" t="str">
            <v>RAGAZZI</v>
          </cell>
          <cell r="F49">
            <v>0</v>
          </cell>
        </row>
        <row r="50">
          <cell r="A50">
            <v>0</v>
          </cell>
          <cell r="B50">
            <v>0</v>
          </cell>
          <cell r="C50">
            <v>0</v>
          </cell>
          <cell r="D50">
            <v>0</v>
          </cell>
          <cell r="E50" t="str">
            <v>RAGAZZI</v>
          </cell>
          <cell r="F50">
            <v>0</v>
          </cell>
        </row>
      </sheetData>
      <sheetData sheetId="8" refreshError="1">
        <row r="2">
          <cell r="A2">
            <v>1</v>
          </cell>
          <cell r="B2" t="str">
            <v>SPRINGHETTI</v>
          </cell>
          <cell r="C2" t="str">
            <v>EMILIA</v>
          </cell>
          <cell r="D2">
            <v>2005</v>
          </cell>
          <cell r="E2" t="str">
            <v>RAGAZZE</v>
          </cell>
          <cell r="F2" t="str">
            <v>S.C. FONDISTI</v>
          </cell>
        </row>
        <row r="3">
          <cell r="A3">
            <v>2</v>
          </cell>
          <cell r="B3" t="str">
            <v>TORRESANI</v>
          </cell>
          <cell r="C3" t="str">
            <v>GIULIA</v>
          </cell>
          <cell r="D3">
            <v>2004</v>
          </cell>
          <cell r="E3" t="str">
            <v>RAGAZZE</v>
          </cell>
          <cell r="F3" t="str">
            <v>S.C. FONDISTI</v>
          </cell>
        </row>
        <row r="4">
          <cell r="A4">
            <v>3</v>
          </cell>
          <cell r="B4" t="str">
            <v>CASTELLAN</v>
          </cell>
          <cell r="C4" t="str">
            <v>SARA</v>
          </cell>
          <cell r="D4">
            <v>2005</v>
          </cell>
          <cell r="E4" t="str">
            <v>RAGAZZE</v>
          </cell>
          <cell r="F4" t="str">
            <v>S.C. FONDISTI</v>
          </cell>
        </row>
        <row r="5">
          <cell r="A5">
            <v>4</v>
          </cell>
          <cell r="B5" t="str">
            <v>MARCHETTI</v>
          </cell>
          <cell r="C5" t="str">
            <v>MARIASOFIA</v>
          </cell>
          <cell r="D5">
            <v>2004</v>
          </cell>
          <cell r="E5" t="str">
            <v>RAGAZZE</v>
          </cell>
          <cell r="F5" t="str">
            <v>S.C. FONDISTI</v>
          </cell>
        </row>
        <row r="6">
          <cell r="A6">
            <v>5</v>
          </cell>
          <cell r="B6" t="str">
            <v>BETTIN</v>
          </cell>
          <cell r="C6" t="str">
            <v>MICHELA</v>
          </cell>
          <cell r="D6">
            <v>2005</v>
          </cell>
          <cell r="E6" t="str">
            <v>RAGAZZE</v>
          </cell>
          <cell r="F6" t="str">
            <v>ATL. ROTALIANA</v>
          </cell>
        </row>
        <row r="7">
          <cell r="A7">
            <v>6</v>
          </cell>
          <cell r="B7" t="str">
            <v>WEBER</v>
          </cell>
          <cell r="C7" t="str">
            <v>MARIKA</v>
          </cell>
          <cell r="D7">
            <v>2005</v>
          </cell>
          <cell r="E7" t="str">
            <v>RAGAZZE</v>
          </cell>
          <cell r="F7" t="str">
            <v>ATL. ROTALIANA</v>
          </cell>
        </row>
        <row r="8">
          <cell r="A8">
            <v>7</v>
          </cell>
          <cell r="B8" t="str">
            <v>FORTAREL</v>
          </cell>
          <cell r="C8" t="str">
            <v>BEATRICE</v>
          </cell>
          <cell r="D8">
            <v>2004</v>
          </cell>
          <cell r="E8" t="str">
            <v>RAGAZZE</v>
          </cell>
          <cell r="F8" t="str">
            <v>USAM BAITONA</v>
          </cell>
        </row>
        <row r="9">
          <cell r="A9">
            <v>8</v>
          </cell>
          <cell r="B9" t="str">
            <v>ANDRIGHI</v>
          </cell>
          <cell r="C9" t="str">
            <v>GIULIA</v>
          </cell>
          <cell r="D9">
            <v>2004</v>
          </cell>
          <cell r="E9" t="str">
            <v>RAGAZZE</v>
          </cell>
          <cell r="F9" t="str">
            <v>USAM BAITONA</v>
          </cell>
        </row>
        <row r="10">
          <cell r="A10">
            <v>9</v>
          </cell>
          <cell r="B10" t="str">
            <v>PALLAVER</v>
          </cell>
          <cell r="C10" t="str">
            <v>MICHELA</v>
          </cell>
          <cell r="D10">
            <v>2005</v>
          </cell>
          <cell r="E10" t="str">
            <v>RAGAZZE</v>
          </cell>
          <cell r="F10" t="str">
            <v>S.C. FONDISTI</v>
          </cell>
        </row>
        <row r="11">
          <cell r="A11">
            <v>10</v>
          </cell>
          <cell r="B11" t="str">
            <v>DANZI</v>
          </cell>
          <cell r="C11" t="str">
            <v>CATERINA</v>
          </cell>
          <cell r="D11">
            <v>2004</v>
          </cell>
          <cell r="E11" t="str">
            <v>RAGAZZE</v>
          </cell>
          <cell r="F11" t="str">
            <v>S.C. FONDISTI</v>
          </cell>
        </row>
        <row r="12">
          <cell r="A12">
            <v>11</v>
          </cell>
          <cell r="B12" t="str">
            <v>COPILOV</v>
          </cell>
          <cell r="C12" t="str">
            <v>DANIELA</v>
          </cell>
          <cell r="D12">
            <v>2005</v>
          </cell>
          <cell r="E12" t="str">
            <v>RAGAZZE</v>
          </cell>
          <cell r="F12" t="str">
            <v>ADS MOLLARO</v>
          </cell>
        </row>
        <row r="13">
          <cell r="A13">
            <v>12</v>
          </cell>
          <cell r="B13" t="str">
            <v>TORRESANI</v>
          </cell>
          <cell r="C13" t="str">
            <v>SOFIA</v>
          </cell>
          <cell r="D13">
            <v>2005</v>
          </cell>
          <cell r="E13" t="str">
            <v>RAGAZZE</v>
          </cell>
          <cell r="F13" t="str">
            <v>ADS MOLLARO</v>
          </cell>
        </row>
        <row r="14">
          <cell r="A14">
            <v>13</v>
          </cell>
          <cell r="B14" t="str">
            <v>PATERNOSTER</v>
          </cell>
          <cell r="C14" t="str">
            <v>LETIZIA</v>
          </cell>
          <cell r="D14">
            <v>2004</v>
          </cell>
          <cell r="E14" t="str">
            <v>RAGAZZE</v>
          </cell>
          <cell r="F14" t="str">
            <v>ATL. ROTALIANA</v>
          </cell>
        </row>
        <row r="15">
          <cell r="A15">
            <v>14</v>
          </cell>
          <cell r="B15" t="str">
            <v>BETTA</v>
          </cell>
          <cell r="C15" t="str">
            <v>ILARIA</v>
          </cell>
          <cell r="D15">
            <v>2005</v>
          </cell>
          <cell r="E15" t="str">
            <v>RAGAZZE</v>
          </cell>
          <cell r="F15" t="str">
            <v>S.C. FONDISTI</v>
          </cell>
        </row>
        <row r="16">
          <cell r="A16">
            <v>15</v>
          </cell>
          <cell r="B16" t="str">
            <v>LORENZI</v>
          </cell>
          <cell r="C16" t="str">
            <v>ANNA</v>
          </cell>
          <cell r="D16">
            <v>2004</v>
          </cell>
          <cell r="E16" t="str">
            <v>RAGAZZE</v>
          </cell>
          <cell r="F16" t="str">
            <v>S.C. FONDISTI</v>
          </cell>
        </row>
        <row r="17">
          <cell r="A17">
            <v>16</v>
          </cell>
          <cell r="B17" t="str">
            <v>BAITELLA</v>
          </cell>
          <cell r="C17" t="str">
            <v>NINA</v>
          </cell>
          <cell r="D17">
            <v>2005</v>
          </cell>
          <cell r="E17" t="str">
            <v>RAGAZZE</v>
          </cell>
          <cell r="F17" t="str">
            <v>USAM BAITONA</v>
          </cell>
        </row>
        <row r="18">
          <cell r="A18">
            <v>17</v>
          </cell>
          <cell r="B18" t="str">
            <v>FACCHINELLI</v>
          </cell>
          <cell r="C18" t="str">
            <v>BEATRICE</v>
          </cell>
          <cell r="D18">
            <v>2004</v>
          </cell>
          <cell r="E18" t="str">
            <v>RAGAZZE</v>
          </cell>
          <cell r="F18" t="str">
            <v>U.S 5 STELLE</v>
          </cell>
        </row>
        <row r="19">
          <cell r="A19">
            <v>18</v>
          </cell>
          <cell r="B19">
            <v>0</v>
          </cell>
          <cell r="C19">
            <v>0</v>
          </cell>
          <cell r="D19">
            <v>0</v>
          </cell>
          <cell r="E19" t="str">
            <v>RAGAZZE</v>
          </cell>
          <cell r="F19">
            <v>0</v>
          </cell>
        </row>
        <row r="20">
          <cell r="A20">
            <v>0</v>
          </cell>
          <cell r="B20">
            <v>0</v>
          </cell>
          <cell r="C20">
            <v>0</v>
          </cell>
          <cell r="D20">
            <v>0</v>
          </cell>
          <cell r="E20" t="str">
            <v>RAGAZZE</v>
          </cell>
          <cell r="F20">
            <v>0</v>
          </cell>
        </row>
        <row r="21">
          <cell r="A21">
            <v>0</v>
          </cell>
          <cell r="B21">
            <v>0</v>
          </cell>
          <cell r="C21">
            <v>0</v>
          </cell>
          <cell r="D21">
            <v>0</v>
          </cell>
          <cell r="E21" t="str">
            <v>RAGAZZE</v>
          </cell>
          <cell r="F21">
            <v>0</v>
          </cell>
        </row>
        <row r="22">
          <cell r="A22">
            <v>0</v>
          </cell>
          <cell r="B22">
            <v>0</v>
          </cell>
          <cell r="C22">
            <v>0</v>
          </cell>
          <cell r="D22">
            <v>0</v>
          </cell>
          <cell r="E22" t="str">
            <v>RAGAZZE</v>
          </cell>
          <cell r="F22">
            <v>0</v>
          </cell>
        </row>
        <row r="23">
          <cell r="A23">
            <v>0</v>
          </cell>
          <cell r="B23">
            <v>0</v>
          </cell>
          <cell r="C23">
            <v>0</v>
          </cell>
          <cell r="D23">
            <v>0</v>
          </cell>
          <cell r="E23" t="str">
            <v>RAGAZZE</v>
          </cell>
          <cell r="F23">
            <v>0</v>
          </cell>
        </row>
        <row r="24">
          <cell r="A24">
            <v>0</v>
          </cell>
          <cell r="B24">
            <v>0</v>
          </cell>
          <cell r="C24">
            <v>0</v>
          </cell>
          <cell r="D24">
            <v>0</v>
          </cell>
          <cell r="E24" t="str">
            <v>RAGAZZE</v>
          </cell>
          <cell r="F24">
            <v>0</v>
          </cell>
        </row>
        <row r="25">
          <cell r="A25">
            <v>0</v>
          </cell>
          <cell r="B25">
            <v>0</v>
          </cell>
          <cell r="C25">
            <v>0</v>
          </cell>
          <cell r="D25">
            <v>0</v>
          </cell>
          <cell r="E25" t="str">
            <v>RAGAZZE</v>
          </cell>
          <cell r="F25">
            <v>0</v>
          </cell>
        </row>
        <row r="26">
          <cell r="A26">
            <v>0</v>
          </cell>
          <cell r="B26">
            <v>0</v>
          </cell>
          <cell r="C26">
            <v>0</v>
          </cell>
          <cell r="D26">
            <v>0</v>
          </cell>
          <cell r="E26" t="str">
            <v>RAGAZZE</v>
          </cell>
          <cell r="F26">
            <v>0</v>
          </cell>
        </row>
        <row r="27">
          <cell r="A27">
            <v>0</v>
          </cell>
          <cell r="B27">
            <v>0</v>
          </cell>
          <cell r="C27">
            <v>0</v>
          </cell>
          <cell r="D27">
            <v>0</v>
          </cell>
          <cell r="E27" t="str">
            <v>RAGAZZE</v>
          </cell>
          <cell r="F27">
            <v>0</v>
          </cell>
        </row>
        <row r="28">
          <cell r="A28">
            <v>0</v>
          </cell>
          <cell r="B28">
            <v>0</v>
          </cell>
          <cell r="C28">
            <v>0</v>
          </cell>
          <cell r="D28">
            <v>0</v>
          </cell>
          <cell r="E28" t="str">
            <v>RAGAZZE</v>
          </cell>
          <cell r="F28">
            <v>0</v>
          </cell>
        </row>
        <row r="29">
          <cell r="A29">
            <v>0</v>
          </cell>
          <cell r="B29">
            <v>0</v>
          </cell>
          <cell r="C29">
            <v>0</v>
          </cell>
          <cell r="D29">
            <v>0</v>
          </cell>
          <cell r="E29" t="str">
            <v>RAGAZZE</v>
          </cell>
          <cell r="F29">
            <v>0</v>
          </cell>
        </row>
        <row r="30">
          <cell r="A30">
            <v>0</v>
          </cell>
          <cell r="B30">
            <v>0</v>
          </cell>
          <cell r="C30">
            <v>0</v>
          </cell>
          <cell r="D30">
            <v>0</v>
          </cell>
          <cell r="E30" t="str">
            <v>RAGAZZE</v>
          </cell>
          <cell r="F30">
            <v>0</v>
          </cell>
        </row>
        <row r="31">
          <cell r="A31">
            <v>0</v>
          </cell>
          <cell r="B31">
            <v>0</v>
          </cell>
          <cell r="C31">
            <v>0</v>
          </cell>
          <cell r="D31">
            <v>0</v>
          </cell>
          <cell r="E31" t="str">
            <v>RAGAZZE</v>
          </cell>
          <cell r="F31">
            <v>0</v>
          </cell>
        </row>
        <row r="32">
          <cell r="A32">
            <v>0</v>
          </cell>
          <cell r="B32">
            <v>0</v>
          </cell>
          <cell r="C32">
            <v>0</v>
          </cell>
          <cell r="D32">
            <v>0</v>
          </cell>
          <cell r="E32" t="str">
            <v>RAGAZZE</v>
          </cell>
          <cell r="F32">
            <v>0</v>
          </cell>
        </row>
        <row r="33">
          <cell r="A33">
            <v>0</v>
          </cell>
          <cell r="B33">
            <v>0</v>
          </cell>
          <cell r="C33">
            <v>0</v>
          </cell>
          <cell r="D33">
            <v>0</v>
          </cell>
          <cell r="E33" t="str">
            <v>RAGAZZE</v>
          </cell>
          <cell r="F33">
            <v>0</v>
          </cell>
        </row>
        <row r="34">
          <cell r="A34">
            <v>0</v>
          </cell>
          <cell r="B34">
            <v>0</v>
          </cell>
          <cell r="C34">
            <v>0</v>
          </cell>
          <cell r="D34">
            <v>0</v>
          </cell>
          <cell r="E34" t="str">
            <v>RAGAZZE</v>
          </cell>
          <cell r="F34">
            <v>0</v>
          </cell>
        </row>
        <row r="35">
          <cell r="A35">
            <v>0</v>
          </cell>
          <cell r="B35">
            <v>0</v>
          </cell>
          <cell r="C35">
            <v>0</v>
          </cell>
          <cell r="D35">
            <v>0</v>
          </cell>
          <cell r="E35" t="str">
            <v>RAGAZZE</v>
          </cell>
          <cell r="F35">
            <v>0</v>
          </cell>
        </row>
        <row r="36">
          <cell r="A36">
            <v>0</v>
          </cell>
          <cell r="B36">
            <v>0</v>
          </cell>
          <cell r="C36">
            <v>0</v>
          </cell>
          <cell r="D36">
            <v>0</v>
          </cell>
          <cell r="E36" t="str">
            <v>RAGAZZE</v>
          </cell>
          <cell r="F36">
            <v>0</v>
          </cell>
        </row>
        <row r="37">
          <cell r="A37">
            <v>0</v>
          </cell>
          <cell r="B37">
            <v>0</v>
          </cell>
          <cell r="C37">
            <v>0</v>
          </cell>
          <cell r="D37">
            <v>0</v>
          </cell>
          <cell r="E37" t="str">
            <v>RAGAZZE</v>
          </cell>
          <cell r="F37">
            <v>0</v>
          </cell>
        </row>
      </sheetData>
      <sheetData sheetId="9" refreshError="1">
        <row r="2">
          <cell r="A2">
            <v>1</v>
          </cell>
          <cell r="B2" t="str">
            <v>BETTA</v>
          </cell>
          <cell r="C2" t="str">
            <v>CRISTIAN</v>
          </cell>
          <cell r="D2">
            <v>2003</v>
          </cell>
          <cell r="E2" t="str">
            <v>CADETTI</v>
          </cell>
          <cell r="F2" t="str">
            <v>S.C. FONDISTI</v>
          </cell>
        </row>
        <row r="3">
          <cell r="A3">
            <v>2</v>
          </cell>
          <cell r="B3" t="str">
            <v>CASTELLAN</v>
          </cell>
          <cell r="C3" t="str">
            <v>FRANCESCO</v>
          </cell>
          <cell r="D3">
            <v>2002</v>
          </cell>
          <cell r="E3" t="str">
            <v>CADETTI</v>
          </cell>
          <cell r="F3" t="str">
            <v>S.C. FONDISTI</v>
          </cell>
        </row>
        <row r="4">
          <cell r="A4">
            <v>3</v>
          </cell>
          <cell r="B4" t="str">
            <v>ZANI</v>
          </cell>
          <cell r="C4" t="str">
            <v>LORENZO</v>
          </cell>
          <cell r="D4">
            <v>2003</v>
          </cell>
          <cell r="E4" t="str">
            <v>CADETTI</v>
          </cell>
          <cell r="F4" t="str">
            <v>S.C. FONDISTI</v>
          </cell>
        </row>
        <row r="5">
          <cell r="A5">
            <v>4</v>
          </cell>
          <cell r="B5" t="str">
            <v>DI MANNO</v>
          </cell>
          <cell r="C5" t="str">
            <v>MARCO VINICIO</v>
          </cell>
          <cell r="D5">
            <v>2002</v>
          </cell>
          <cell r="E5" t="str">
            <v>CADETTI</v>
          </cell>
          <cell r="F5" t="str">
            <v>ATL. ROTALIANA</v>
          </cell>
        </row>
        <row r="6">
          <cell r="A6">
            <v>5</v>
          </cell>
          <cell r="B6" t="str">
            <v>TRANQUILLINI</v>
          </cell>
          <cell r="C6" t="str">
            <v>SIMONE</v>
          </cell>
          <cell r="D6">
            <v>2002</v>
          </cell>
          <cell r="E6" t="str">
            <v>CADETTI</v>
          </cell>
          <cell r="F6" t="str">
            <v>USAM BAITONA</v>
          </cell>
        </row>
        <row r="7">
          <cell r="A7">
            <v>6</v>
          </cell>
          <cell r="B7" t="str">
            <v>CATTANI</v>
          </cell>
          <cell r="C7" t="str">
            <v>DANIEL</v>
          </cell>
          <cell r="D7">
            <v>2002</v>
          </cell>
          <cell r="E7" t="str">
            <v>CADETTI</v>
          </cell>
          <cell r="F7" t="str">
            <v>USAM BAITONA</v>
          </cell>
        </row>
        <row r="8">
          <cell r="A8">
            <v>7</v>
          </cell>
          <cell r="B8" t="str">
            <v>BORTOLOTTI</v>
          </cell>
          <cell r="C8" t="str">
            <v>MATIAS</v>
          </cell>
          <cell r="D8">
            <v>2003</v>
          </cell>
          <cell r="E8" t="str">
            <v>CADETTI</v>
          </cell>
          <cell r="F8" t="str">
            <v>USAM BAITONA</v>
          </cell>
        </row>
        <row r="9">
          <cell r="A9">
            <v>8</v>
          </cell>
          <cell r="B9" t="str">
            <v>BORTOLUZZA</v>
          </cell>
          <cell r="C9" t="str">
            <v>LEONARDO</v>
          </cell>
          <cell r="D9">
            <v>2003</v>
          </cell>
          <cell r="E9" t="str">
            <v>CADETTI</v>
          </cell>
          <cell r="F9" t="str">
            <v>USAM BAITONA</v>
          </cell>
        </row>
        <row r="10">
          <cell r="A10">
            <v>9</v>
          </cell>
          <cell r="B10" t="str">
            <v>RODOVAN</v>
          </cell>
          <cell r="C10" t="str">
            <v>STEFANO</v>
          </cell>
          <cell r="D10">
            <v>2003</v>
          </cell>
          <cell r="E10" t="str">
            <v>CADETTI</v>
          </cell>
          <cell r="F10" t="str">
            <v>USAM BAITONA</v>
          </cell>
        </row>
        <row r="11">
          <cell r="A11">
            <v>10</v>
          </cell>
          <cell r="B11" t="str">
            <v>ANDREOLLI</v>
          </cell>
          <cell r="C11" t="str">
            <v>DAVIDE</v>
          </cell>
          <cell r="D11">
            <v>2003</v>
          </cell>
          <cell r="E11" t="str">
            <v>CADETTI</v>
          </cell>
          <cell r="F11" t="str">
            <v>S.C. FONDISTI</v>
          </cell>
        </row>
        <row r="12">
          <cell r="A12">
            <v>11</v>
          </cell>
          <cell r="B12">
            <v>0</v>
          </cell>
          <cell r="C12">
            <v>0</v>
          </cell>
          <cell r="D12">
            <v>0</v>
          </cell>
          <cell r="E12" t="str">
            <v>CADETTI</v>
          </cell>
          <cell r="F12">
            <v>0</v>
          </cell>
        </row>
        <row r="13">
          <cell r="A13">
            <v>12</v>
          </cell>
          <cell r="B13">
            <v>0</v>
          </cell>
          <cell r="C13">
            <v>0</v>
          </cell>
          <cell r="D13">
            <v>0</v>
          </cell>
          <cell r="E13" t="str">
            <v>CADETTI</v>
          </cell>
          <cell r="F13">
            <v>0</v>
          </cell>
        </row>
        <row r="14">
          <cell r="A14">
            <v>13</v>
          </cell>
          <cell r="B14">
            <v>0</v>
          </cell>
          <cell r="C14">
            <v>0</v>
          </cell>
          <cell r="D14">
            <v>0</v>
          </cell>
          <cell r="E14" t="str">
            <v>CADETTI</v>
          </cell>
          <cell r="F14">
            <v>0</v>
          </cell>
        </row>
        <row r="15">
          <cell r="A15">
            <v>14</v>
          </cell>
          <cell r="B15">
            <v>0</v>
          </cell>
          <cell r="C15">
            <v>0</v>
          </cell>
          <cell r="D15">
            <v>0</v>
          </cell>
          <cell r="E15" t="str">
            <v>CADETTI</v>
          </cell>
          <cell r="F15">
            <v>0</v>
          </cell>
        </row>
        <row r="16">
          <cell r="A16">
            <v>15</v>
          </cell>
          <cell r="B16">
            <v>0</v>
          </cell>
          <cell r="C16">
            <v>0</v>
          </cell>
          <cell r="D16">
            <v>0</v>
          </cell>
          <cell r="E16" t="str">
            <v>CADETTI</v>
          </cell>
          <cell r="F16">
            <v>0</v>
          </cell>
        </row>
        <row r="17">
          <cell r="A17">
            <v>16</v>
          </cell>
          <cell r="B17">
            <v>0</v>
          </cell>
          <cell r="C17">
            <v>0</v>
          </cell>
          <cell r="D17">
            <v>0</v>
          </cell>
          <cell r="E17" t="str">
            <v>CADETTI</v>
          </cell>
          <cell r="F17">
            <v>0</v>
          </cell>
        </row>
        <row r="18">
          <cell r="A18">
            <v>17</v>
          </cell>
          <cell r="B18">
            <v>0</v>
          </cell>
          <cell r="C18">
            <v>0</v>
          </cell>
          <cell r="D18">
            <v>0</v>
          </cell>
          <cell r="E18" t="str">
            <v>CADETTI</v>
          </cell>
          <cell r="F18">
            <v>0</v>
          </cell>
        </row>
        <row r="19">
          <cell r="A19">
            <v>18</v>
          </cell>
          <cell r="B19">
            <v>0</v>
          </cell>
          <cell r="C19">
            <v>0</v>
          </cell>
          <cell r="D19">
            <v>0</v>
          </cell>
          <cell r="E19" t="str">
            <v>CADETTI</v>
          </cell>
          <cell r="F19">
            <v>0</v>
          </cell>
        </row>
        <row r="20">
          <cell r="A20">
            <v>19</v>
          </cell>
          <cell r="B20">
            <v>0</v>
          </cell>
          <cell r="C20">
            <v>0</v>
          </cell>
          <cell r="D20">
            <v>0</v>
          </cell>
          <cell r="E20" t="str">
            <v>CADETTI</v>
          </cell>
          <cell r="F20">
            <v>0</v>
          </cell>
        </row>
        <row r="21">
          <cell r="A21">
            <v>20</v>
          </cell>
          <cell r="B21">
            <v>0</v>
          </cell>
          <cell r="C21">
            <v>0</v>
          </cell>
          <cell r="D21">
            <v>0</v>
          </cell>
          <cell r="E21" t="str">
            <v>CADETTI</v>
          </cell>
          <cell r="F21">
            <v>0</v>
          </cell>
        </row>
        <row r="22">
          <cell r="A22">
            <v>0</v>
          </cell>
          <cell r="B22">
            <v>0</v>
          </cell>
          <cell r="C22">
            <v>0</v>
          </cell>
          <cell r="D22">
            <v>0</v>
          </cell>
          <cell r="E22" t="str">
            <v>CADETTI</v>
          </cell>
          <cell r="F22">
            <v>0</v>
          </cell>
        </row>
        <row r="23">
          <cell r="A23">
            <v>0</v>
          </cell>
          <cell r="B23">
            <v>0</v>
          </cell>
          <cell r="C23">
            <v>0</v>
          </cell>
          <cell r="D23">
            <v>0</v>
          </cell>
          <cell r="E23" t="str">
            <v>CADETTI</v>
          </cell>
          <cell r="F23">
            <v>0</v>
          </cell>
        </row>
        <row r="24">
          <cell r="A24">
            <v>0</v>
          </cell>
          <cell r="B24">
            <v>0</v>
          </cell>
          <cell r="C24">
            <v>0</v>
          </cell>
          <cell r="D24">
            <v>0</v>
          </cell>
          <cell r="E24" t="str">
            <v>CADETTI</v>
          </cell>
          <cell r="F24">
            <v>0</v>
          </cell>
        </row>
        <row r="25">
          <cell r="A25">
            <v>0</v>
          </cell>
          <cell r="B25">
            <v>0</v>
          </cell>
          <cell r="C25">
            <v>0</v>
          </cell>
          <cell r="D25">
            <v>0</v>
          </cell>
          <cell r="E25" t="str">
            <v>CADETTI</v>
          </cell>
          <cell r="F25">
            <v>0</v>
          </cell>
        </row>
        <row r="26">
          <cell r="A26">
            <v>0</v>
          </cell>
          <cell r="B26">
            <v>0</v>
          </cell>
          <cell r="C26">
            <v>0</v>
          </cell>
          <cell r="D26">
            <v>0</v>
          </cell>
          <cell r="E26" t="str">
            <v>CADETTI</v>
          </cell>
          <cell r="F26">
            <v>0</v>
          </cell>
        </row>
        <row r="27">
          <cell r="A27">
            <v>0</v>
          </cell>
          <cell r="B27">
            <v>0</v>
          </cell>
          <cell r="C27">
            <v>0</v>
          </cell>
          <cell r="D27">
            <v>0</v>
          </cell>
          <cell r="E27" t="str">
            <v>CADETTI</v>
          </cell>
          <cell r="F27">
            <v>0</v>
          </cell>
        </row>
        <row r="28">
          <cell r="A28">
            <v>0</v>
          </cell>
          <cell r="B28">
            <v>0</v>
          </cell>
          <cell r="C28">
            <v>0</v>
          </cell>
          <cell r="D28">
            <v>0</v>
          </cell>
          <cell r="E28" t="str">
            <v>CADETTI</v>
          </cell>
          <cell r="F28">
            <v>0</v>
          </cell>
        </row>
        <row r="29">
          <cell r="A29">
            <v>0</v>
          </cell>
          <cell r="B29">
            <v>0</v>
          </cell>
          <cell r="C29">
            <v>0</v>
          </cell>
          <cell r="D29">
            <v>0</v>
          </cell>
          <cell r="E29" t="str">
            <v>CADETTI</v>
          </cell>
          <cell r="F29">
            <v>0</v>
          </cell>
        </row>
        <row r="30">
          <cell r="A30">
            <v>0</v>
          </cell>
          <cell r="B30">
            <v>0</v>
          </cell>
          <cell r="C30">
            <v>0</v>
          </cell>
          <cell r="D30">
            <v>0</v>
          </cell>
          <cell r="E30" t="str">
            <v>CADETTI</v>
          </cell>
          <cell r="F30">
            <v>0</v>
          </cell>
        </row>
        <row r="31">
          <cell r="A31">
            <v>0</v>
          </cell>
          <cell r="B31">
            <v>0</v>
          </cell>
          <cell r="C31">
            <v>0</v>
          </cell>
          <cell r="D31">
            <v>0</v>
          </cell>
          <cell r="E31" t="str">
            <v>CADETTI</v>
          </cell>
          <cell r="F31">
            <v>0</v>
          </cell>
        </row>
        <row r="32">
          <cell r="A32">
            <v>0</v>
          </cell>
          <cell r="B32">
            <v>0</v>
          </cell>
          <cell r="C32">
            <v>0</v>
          </cell>
          <cell r="D32">
            <v>0</v>
          </cell>
          <cell r="E32" t="str">
            <v>CADETTI</v>
          </cell>
          <cell r="F32">
            <v>0</v>
          </cell>
        </row>
        <row r="33">
          <cell r="A33">
            <v>0</v>
          </cell>
          <cell r="B33">
            <v>0</v>
          </cell>
          <cell r="C33">
            <v>0</v>
          </cell>
          <cell r="D33">
            <v>0</v>
          </cell>
          <cell r="E33" t="str">
            <v>CADETTI</v>
          </cell>
          <cell r="F33">
            <v>0</v>
          </cell>
        </row>
        <row r="34">
          <cell r="A34">
            <v>0</v>
          </cell>
          <cell r="B34">
            <v>0</v>
          </cell>
          <cell r="C34">
            <v>0</v>
          </cell>
          <cell r="D34">
            <v>0</v>
          </cell>
          <cell r="E34" t="str">
            <v>CADETTI</v>
          </cell>
          <cell r="F34">
            <v>0</v>
          </cell>
        </row>
        <row r="35">
          <cell r="A35">
            <v>0</v>
          </cell>
          <cell r="B35">
            <v>0</v>
          </cell>
          <cell r="C35">
            <v>0</v>
          </cell>
          <cell r="D35">
            <v>0</v>
          </cell>
          <cell r="E35" t="str">
            <v>CADETTI</v>
          </cell>
          <cell r="F35">
            <v>0</v>
          </cell>
        </row>
        <row r="36">
          <cell r="A36">
            <v>0</v>
          </cell>
          <cell r="B36">
            <v>0</v>
          </cell>
          <cell r="C36">
            <v>0</v>
          </cell>
          <cell r="D36">
            <v>0</v>
          </cell>
          <cell r="E36" t="str">
            <v>CADETTI</v>
          </cell>
          <cell r="F36">
            <v>0</v>
          </cell>
        </row>
        <row r="37">
          <cell r="A37">
            <v>0</v>
          </cell>
          <cell r="B37">
            <v>0</v>
          </cell>
          <cell r="C37">
            <v>0</v>
          </cell>
          <cell r="D37">
            <v>0</v>
          </cell>
          <cell r="E37" t="str">
            <v>CADETTI</v>
          </cell>
          <cell r="F37">
            <v>0</v>
          </cell>
        </row>
      </sheetData>
      <sheetData sheetId="10" refreshError="1">
        <row r="2">
          <cell r="A2">
            <v>1</v>
          </cell>
          <cell r="B2" t="str">
            <v>SPRINGHETTI</v>
          </cell>
          <cell r="C2" t="str">
            <v>ALINA</v>
          </cell>
          <cell r="D2">
            <v>2003</v>
          </cell>
          <cell r="E2" t="str">
            <v>CADETTE</v>
          </cell>
          <cell r="F2" t="str">
            <v>S.C. FONDISTI</v>
          </cell>
        </row>
        <row r="3">
          <cell r="A3">
            <v>2</v>
          </cell>
          <cell r="B3" t="str">
            <v>GIGLIO</v>
          </cell>
          <cell r="C3" t="str">
            <v>NANCY</v>
          </cell>
          <cell r="D3">
            <v>2003</v>
          </cell>
          <cell r="E3" t="str">
            <v>CADETTE</v>
          </cell>
          <cell r="F3" t="str">
            <v>S.C. FONDISTI</v>
          </cell>
        </row>
        <row r="4">
          <cell r="A4">
            <v>3</v>
          </cell>
          <cell r="B4" t="str">
            <v>ACETO</v>
          </cell>
          <cell r="C4" t="str">
            <v>GIORGIA</v>
          </cell>
          <cell r="D4">
            <v>2002</v>
          </cell>
          <cell r="E4" t="str">
            <v>CADETTE</v>
          </cell>
          <cell r="F4" t="str">
            <v>USAM BAITONA</v>
          </cell>
        </row>
        <row r="5">
          <cell r="A5">
            <v>4</v>
          </cell>
          <cell r="B5" t="str">
            <v>BRUSAFERRI</v>
          </cell>
          <cell r="C5" t="str">
            <v>GIULIA</v>
          </cell>
          <cell r="D5">
            <v>2003</v>
          </cell>
          <cell r="E5" t="str">
            <v>CADETTE</v>
          </cell>
          <cell r="F5" t="str">
            <v>USAM BAITONA</v>
          </cell>
        </row>
        <row r="6">
          <cell r="A6">
            <v>5</v>
          </cell>
          <cell r="B6" t="str">
            <v>ZORZI</v>
          </cell>
          <cell r="C6" t="str">
            <v>REBECCA</v>
          </cell>
          <cell r="D6">
            <v>2003</v>
          </cell>
          <cell r="E6" t="str">
            <v>CADETTE</v>
          </cell>
          <cell r="F6" t="str">
            <v>USAM BAITONA</v>
          </cell>
        </row>
        <row r="7">
          <cell r="A7">
            <v>6</v>
          </cell>
          <cell r="B7" t="str">
            <v>DATRESS</v>
          </cell>
          <cell r="C7" t="str">
            <v>SUSANNA</v>
          </cell>
          <cell r="D7">
            <v>2003</v>
          </cell>
          <cell r="E7" t="str">
            <v>CADETTE</v>
          </cell>
          <cell r="F7" t="str">
            <v>ADS MOLLARO</v>
          </cell>
        </row>
        <row r="8">
          <cell r="A8">
            <v>7</v>
          </cell>
          <cell r="B8" t="str">
            <v>LORENZI</v>
          </cell>
          <cell r="C8" t="str">
            <v>MARTINA</v>
          </cell>
          <cell r="D8">
            <v>2002</v>
          </cell>
          <cell r="E8" t="str">
            <v>CADETTE</v>
          </cell>
          <cell r="F8" t="str">
            <v>S.C. FONDISTI</v>
          </cell>
        </row>
        <row r="9">
          <cell r="A9">
            <v>8</v>
          </cell>
          <cell r="B9" t="str">
            <v>MARINI</v>
          </cell>
          <cell r="C9" t="str">
            <v>ANNA</v>
          </cell>
          <cell r="D9">
            <v>2002</v>
          </cell>
          <cell r="E9" t="str">
            <v>CADETTE</v>
          </cell>
          <cell r="F9" t="str">
            <v>USAM BAITONA</v>
          </cell>
        </row>
        <row r="10">
          <cell r="A10">
            <v>9</v>
          </cell>
          <cell r="B10">
            <v>0</v>
          </cell>
          <cell r="C10">
            <v>0</v>
          </cell>
          <cell r="D10">
            <v>0</v>
          </cell>
          <cell r="E10" t="str">
            <v>CADETTE</v>
          </cell>
          <cell r="F10">
            <v>0</v>
          </cell>
        </row>
        <row r="11">
          <cell r="A11">
            <v>10</v>
          </cell>
          <cell r="B11">
            <v>0</v>
          </cell>
          <cell r="C11">
            <v>0</v>
          </cell>
          <cell r="D11">
            <v>0</v>
          </cell>
          <cell r="E11" t="str">
            <v>CADETTE</v>
          </cell>
          <cell r="F11">
            <v>0</v>
          </cell>
        </row>
        <row r="12">
          <cell r="A12">
            <v>11</v>
          </cell>
          <cell r="B12">
            <v>0</v>
          </cell>
          <cell r="C12">
            <v>0</v>
          </cell>
          <cell r="D12">
            <v>0</v>
          </cell>
          <cell r="E12" t="str">
            <v>CADETTE</v>
          </cell>
          <cell r="F12">
            <v>0</v>
          </cell>
        </row>
        <row r="13">
          <cell r="A13">
            <v>12</v>
          </cell>
          <cell r="B13">
            <v>0</v>
          </cell>
          <cell r="C13">
            <v>0</v>
          </cell>
          <cell r="D13">
            <v>0</v>
          </cell>
          <cell r="E13" t="str">
            <v>CADETTE</v>
          </cell>
          <cell r="F13">
            <v>0</v>
          </cell>
        </row>
        <row r="14">
          <cell r="A14">
            <v>13</v>
          </cell>
          <cell r="B14">
            <v>0</v>
          </cell>
          <cell r="C14">
            <v>0</v>
          </cell>
          <cell r="D14">
            <v>0</v>
          </cell>
          <cell r="E14" t="str">
            <v>CADETTE</v>
          </cell>
          <cell r="F14">
            <v>0</v>
          </cell>
        </row>
        <row r="15">
          <cell r="A15">
            <v>14</v>
          </cell>
          <cell r="B15">
            <v>0</v>
          </cell>
          <cell r="C15">
            <v>0</v>
          </cell>
          <cell r="D15">
            <v>0</v>
          </cell>
          <cell r="E15" t="str">
            <v>CADETTE</v>
          </cell>
          <cell r="F15">
            <v>0</v>
          </cell>
        </row>
        <row r="16">
          <cell r="A16">
            <v>15</v>
          </cell>
          <cell r="B16">
            <v>0</v>
          </cell>
          <cell r="C16">
            <v>0</v>
          </cell>
          <cell r="D16">
            <v>0</v>
          </cell>
          <cell r="E16" t="str">
            <v>CADETTE</v>
          </cell>
          <cell r="F16">
            <v>0</v>
          </cell>
        </row>
        <row r="17">
          <cell r="A17">
            <v>16</v>
          </cell>
          <cell r="B17">
            <v>0</v>
          </cell>
          <cell r="C17">
            <v>0</v>
          </cell>
          <cell r="D17">
            <v>0</v>
          </cell>
          <cell r="E17" t="str">
            <v>CADETTE</v>
          </cell>
          <cell r="F17">
            <v>0</v>
          </cell>
        </row>
        <row r="18">
          <cell r="A18">
            <v>17</v>
          </cell>
          <cell r="B18">
            <v>0</v>
          </cell>
          <cell r="C18">
            <v>0</v>
          </cell>
          <cell r="D18">
            <v>0</v>
          </cell>
          <cell r="E18" t="str">
            <v>CADETTE</v>
          </cell>
          <cell r="F18">
            <v>0</v>
          </cell>
        </row>
        <row r="19">
          <cell r="A19">
            <v>18</v>
          </cell>
          <cell r="B19">
            <v>0</v>
          </cell>
          <cell r="C19">
            <v>0</v>
          </cell>
          <cell r="D19">
            <v>0</v>
          </cell>
          <cell r="E19" t="str">
            <v>CADETTE</v>
          </cell>
          <cell r="F19">
            <v>0</v>
          </cell>
        </row>
        <row r="20">
          <cell r="A20">
            <v>19</v>
          </cell>
          <cell r="B20">
            <v>0</v>
          </cell>
          <cell r="C20">
            <v>0</v>
          </cell>
          <cell r="D20">
            <v>0</v>
          </cell>
          <cell r="E20" t="str">
            <v>CADETTE</v>
          </cell>
          <cell r="F20">
            <v>0</v>
          </cell>
        </row>
        <row r="21">
          <cell r="A21">
            <v>0</v>
          </cell>
          <cell r="B21">
            <v>0</v>
          </cell>
          <cell r="C21">
            <v>0</v>
          </cell>
          <cell r="D21">
            <v>0</v>
          </cell>
          <cell r="E21" t="str">
            <v>CADETTE</v>
          </cell>
          <cell r="F21">
            <v>0</v>
          </cell>
        </row>
        <row r="22">
          <cell r="A22">
            <v>0</v>
          </cell>
          <cell r="B22">
            <v>0</v>
          </cell>
          <cell r="C22">
            <v>0</v>
          </cell>
          <cell r="D22">
            <v>0</v>
          </cell>
          <cell r="E22" t="str">
            <v>CADETTE</v>
          </cell>
          <cell r="F22">
            <v>0</v>
          </cell>
        </row>
        <row r="23">
          <cell r="A23">
            <v>0</v>
          </cell>
          <cell r="B23">
            <v>0</v>
          </cell>
          <cell r="C23">
            <v>0</v>
          </cell>
          <cell r="D23">
            <v>0</v>
          </cell>
          <cell r="E23" t="str">
            <v>CADETTE</v>
          </cell>
          <cell r="F23">
            <v>0</v>
          </cell>
        </row>
        <row r="24">
          <cell r="A24">
            <v>0</v>
          </cell>
          <cell r="B24">
            <v>0</v>
          </cell>
          <cell r="C24">
            <v>0</v>
          </cell>
          <cell r="D24">
            <v>0</v>
          </cell>
          <cell r="E24" t="str">
            <v>CADETTE</v>
          </cell>
          <cell r="F24">
            <v>0</v>
          </cell>
        </row>
        <row r="25">
          <cell r="A25">
            <v>0</v>
          </cell>
          <cell r="B25">
            <v>0</v>
          </cell>
          <cell r="C25">
            <v>0</v>
          </cell>
          <cell r="D25">
            <v>0</v>
          </cell>
          <cell r="E25" t="str">
            <v>CADETTE</v>
          </cell>
          <cell r="F25">
            <v>0</v>
          </cell>
        </row>
        <row r="26">
          <cell r="A26">
            <v>0</v>
          </cell>
          <cell r="B26">
            <v>0</v>
          </cell>
          <cell r="C26">
            <v>0</v>
          </cell>
          <cell r="D26">
            <v>0</v>
          </cell>
          <cell r="E26" t="str">
            <v>CADETTE</v>
          </cell>
          <cell r="F26">
            <v>0</v>
          </cell>
        </row>
        <row r="27">
          <cell r="A27">
            <v>0</v>
          </cell>
          <cell r="B27">
            <v>0</v>
          </cell>
          <cell r="C27">
            <v>0</v>
          </cell>
          <cell r="D27">
            <v>0</v>
          </cell>
          <cell r="E27" t="str">
            <v>CADETTE</v>
          </cell>
          <cell r="F27">
            <v>0</v>
          </cell>
        </row>
        <row r="28">
          <cell r="A28">
            <v>0</v>
          </cell>
          <cell r="B28">
            <v>0</v>
          </cell>
          <cell r="C28">
            <v>0</v>
          </cell>
          <cell r="D28">
            <v>0</v>
          </cell>
          <cell r="E28" t="str">
            <v>CADETTE</v>
          </cell>
          <cell r="F28">
            <v>0</v>
          </cell>
        </row>
        <row r="29">
          <cell r="A29">
            <v>0</v>
          </cell>
          <cell r="B29">
            <v>0</v>
          </cell>
          <cell r="C29">
            <v>0</v>
          </cell>
          <cell r="D29">
            <v>0</v>
          </cell>
          <cell r="E29" t="str">
            <v>CADETTE</v>
          </cell>
          <cell r="F29">
            <v>0</v>
          </cell>
        </row>
        <row r="30">
          <cell r="A30">
            <v>0</v>
          </cell>
          <cell r="B30">
            <v>0</v>
          </cell>
          <cell r="C30">
            <v>0</v>
          </cell>
          <cell r="D30">
            <v>0</v>
          </cell>
          <cell r="E30" t="str">
            <v>CADETTE</v>
          </cell>
          <cell r="F30">
            <v>0</v>
          </cell>
        </row>
        <row r="31">
          <cell r="A31">
            <v>0</v>
          </cell>
          <cell r="B31">
            <v>0</v>
          </cell>
          <cell r="C31">
            <v>0</v>
          </cell>
          <cell r="D31">
            <v>0</v>
          </cell>
          <cell r="E31" t="str">
            <v>CADETTE</v>
          </cell>
          <cell r="F31">
            <v>0</v>
          </cell>
        </row>
        <row r="32">
          <cell r="A32">
            <v>0</v>
          </cell>
          <cell r="B32">
            <v>0</v>
          </cell>
          <cell r="C32">
            <v>0</v>
          </cell>
          <cell r="D32">
            <v>0</v>
          </cell>
          <cell r="E32" t="str">
            <v>CADETTE</v>
          </cell>
          <cell r="F32">
            <v>0</v>
          </cell>
        </row>
        <row r="33">
          <cell r="A33">
            <v>0</v>
          </cell>
          <cell r="B33">
            <v>0</v>
          </cell>
          <cell r="C33">
            <v>0</v>
          </cell>
          <cell r="D33">
            <v>0</v>
          </cell>
          <cell r="E33" t="str">
            <v>CADETTE</v>
          </cell>
          <cell r="F33">
            <v>0</v>
          </cell>
        </row>
        <row r="34">
          <cell r="A34">
            <v>0</v>
          </cell>
          <cell r="B34">
            <v>0</v>
          </cell>
          <cell r="C34">
            <v>0</v>
          </cell>
          <cell r="D34">
            <v>0</v>
          </cell>
          <cell r="E34" t="str">
            <v>CADETTE</v>
          </cell>
          <cell r="F34">
            <v>0</v>
          </cell>
        </row>
        <row r="35">
          <cell r="A35">
            <v>0</v>
          </cell>
          <cell r="B35">
            <v>0</v>
          </cell>
          <cell r="C35">
            <v>0</v>
          </cell>
          <cell r="D35">
            <v>0</v>
          </cell>
          <cell r="E35" t="str">
            <v>CADETTE</v>
          </cell>
          <cell r="F35">
            <v>0</v>
          </cell>
        </row>
        <row r="36">
          <cell r="A36">
            <v>0</v>
          </cell>
          <cell r="B36">
            <v>0</v>
          </cell>
          <cell r="C36">
            <v>0</v>
          </cell>
          <cell r="D36">
            <v>0</v>
          </cell>
          <cell r="E36" t="str">
            <v>CADETTE</v>
          </cell>
          <cell r="F36">
            <v>0</v>
          </cell>
        </row>
        <row r="37">
          <cell r="A37">
            <v>0</v>
          </cell>
          <cell r="B37">
            <v>0</v>
          </cell>
          <cell r="C37">
            <v>0</v>
          </cell>
          <cell r="D37">
            <v>0</v>
          </cell>
          <cell r="E37" t="str">
            <v>CADETTE</v>
          </cell>
          <cell r="F37">
            <v>0</v>
          </cell>
        </row>
      </sheetData>
      <sheetData sheetId="11" refreshError="1">
        <row r="2">
          <cell r="A2">
            <v>1</v>
          </cell>
          <cell r="B2" t="str">
            <v>BORZAGA</v>
          </cell>
          <cell r="C2" t="str">
            <v>MICHELE</v>
          </cell>
          <cell r="D2">
            <v>2001</v>
          </cell>
          <cell r="E2" t="str">
            <v>ALLIEVI</v>
          </cell>
          <cell r="F2" t="str">
            <v>S.C. FONDISTI</v>
          </cell>
        </row>
        <row r="3">
          <cell r="A3">
            <v>2</v>
          </cell>
          <cell r="B3" t="str">
            <v>WEBBER</v>
          </cell>
          <cell r="C3" t="str">
            <v>MANUEL</v>
          </cell>
          <cell r="D3">
            <v>2001</v>
          </cell>
          <cell r="E3" t="str">
            <v>ALLIEVI</v>
          </cell>
          <cell r="F3" t="str">
            <v>USAM BAITONA</v>
          </cell>
        </row>
        <row r="4">
          <cell r="A4">
            <v>3</v>
          </cell>
          <cell r="B4" t="str">
            <v>ANDRIGHI</v>
          </cell>
          <cell r="C4" t="str">
            <v>MATTIA</v>
          </cell>
          <cell r="D4">
            <v>2001</v>
          </cell>
          <cell r="E4" t="str">
            <v>ALLIEVI</v>
          </cell>
          <cell r="F4" t="str">
            <v>USAM BAITONA</v>
          </cell>
        </row>
        <row r="5">
          <cell r="A5">
            <v>4</v>
          </cell>
          <cell r="B5" t="str">
            <v>RADOVAN</v>
          </cell>
          <cell r="C5" t="str">
            <v>MARTINO</v>
          </cell>
          <cell r="D5">
            <v>2001</v>
          </cell>
          <cell r="E5" t="str">
            <v>ALLIEVI</v>
          </cell>
          <cell r="F5" t="str">
            <v>USAM BAITONA</v>
          </cell>
        </row>
        <row r="6">
          <cell r="A6">
            <v>5</v>
          </cell>
          <cell r="B6" t="str">
            <v>CRISTAN</v>
          </cell>
          <cell r="C6" t="str">
            <v>DARIO</v>
          </cell>
          <cell r="D6">
            <v>2000</v>
          </cell>
          <cell r="E6" t="str">
            <v>ALLIEVI</v>
          </cell>
          <cell r="F6" t="str">
            <v>ATL. CEMBRA</v>
          </cell>
        </row>
        <row r="7">
          <cell r="A7">
            <v>6</v>
          </cell>
          <cell r="B7" t="str">
            <v>PIFFER</v>
          </cell>
          <cell r="C7" t="str">
            <v>DAVIDE</v>
          </cell>
          <cell r="D7">
            <v>2000</v>
          </cell>
          <cell r="E7" t="str">
            <v>ALLIEVI</v>
          </cell>
          <cell r="F7" t="str">
            <v>VIVINSPORT</v>
          </cell>
        </row>
        <row r="8">
          <cell r="A8">
            <v>7</v>
          </cell>
          <cell r="B8">
            <v>0</v>
          </cell>
          <cell r="C8">
            <v>0</v>
          </cell>
          <cell r="D8">
            <v>0</v>
          </cell>
          <cell r="E8" t="str">
            <v>ALLIEVI</v>
          </cell>
          <cell r="F8">
            <v>0</v>
          </cell>
        </row>
        <row r="9">
          <cell r="A9">
            <v>8</v>
          </cell>
          <cell r="B9">
            <v>0</v>
          </cell>
          <cell r="C9">
            <v>0</v>
          </cell>
          <cell r="D9">
            <v>0</v>
          </cell>
          <cell r="E9" t="str">
            <v>ALLIEVI</v>
          </cell>
          <cell r="F9">
            <v>0</v>
          </cell>
        </row>
        <row r="10">
          <cell r="A10">
            <v>9</v>
          </cell>
          <cell r="B10">
            <v>0</v>
          </cell>
          <cell r="C10">
            <v>0</v>
          </cell>
          <cell r="D10">
            <v>0</v>
          </cell>
          <cell r="E10" t="str">
            <v>ALLIEVI</v>
          </cell>
          <cell r="F10">
            <v>0</v>
          </cell>
        </row>
        <row r="11">
          <cell r="A11">
            <v>10</v>
          </cell>
          <cell r="B11">
            <v>0</v>
          </cell>
          <cell r="C11">
            <v>0</v>
          </cell>
          <cell r="D11">
            <v>0</v>
          </cell>
          <cell r="E11" t="str">
            <v>ALLIEVI</v>
          </cell>
          <cell r="F11">
            <v>0</v>
          </cell>
        </row>
        <row r="12">
          <cell r="A12">
            <v>11</v>
          </cell>
          <cell r="B12">
            <v>0</v>
          </cell>
          <cell r="C12">
            <v>0</v>
          </cell>
          <cell r="D12">
            <v>0</v>
          </cell>
          <cell r="E12" t="str">
            <v>ALLIEVI</v>
          </cell>
          <cell r="F12">
            <v>0</v>
          </cell>
        </row>
        <row r="13">
          <cell r="A13">
            <v>12</v>
          </cell>
          <cell r="B13">
            <v>0</v>
          </cell>
          <cell r="C13">
            <v>0</v>
          </cell>
          <cell r="D13">
            <v>0</v>
          </cell>
          <cell r="E13" t="str">
            <v>ALLIEVI</v>
          </cell>
          <cell r="F13">
            <v>0</v>
          </cell>
        </row>
        <row r="14">
          <cell r="A14">
            <v>13</v>
          </cell>
          <cell r="B14">
            <v>0</v>
          </cell>
          <cell r="C14">
            <v>0</v>
          </cell>
          <cell r="D14">
            <v>0</v>
          </cell>
          <cell r="E14" t="str">
            <v>ALLIEVI</v>
          </cell>
          <cell r="F14">
            <v>0</v>
          </cell>
        </row>
        <row r="15">
          <cell r="A15">
            <v>14</v>
          </cell>
          <cell r="B15">
            <v>0</v>
          </cell>
          <cell r="C15">
            <v>0</v>
          </cell>
          <cell r="D15">
            <v>0</v>
          </cell>
          <cell r="E15" t="str">
            <v>ALLIEVI</v>
          </cell>
          <cell r="F15">
            <v>0</v>
          </cell>
        </row>
        <row r="16">
          <cell r="A16">
            <v>15</v>
          </cell>
          <cell r="B16">
            <v>0</v>
          </cell>
          <cell r="C16">
            <v>0</v>
          </cell>
          <cell r="D16">
            <v>0</v>
          </cell>
          <cell r="E16" t="str">
            <v>ALLIEVI</v>
          </cell>
          <cell r="F16">
            <v>0</v>
          </cell>
        </row>
        <row r="17">
          <cell r="A17">
            <v>16</v>
          </cell>
          <cell r="B17">
            <v>0</v>
          </cell>
          <cell r="C17">
            <v>0</v>
          </cell>
          <cell r="D17">
            <v>0</v>
          </cell>
          <cell r="E17" t="str">
            <v>ALLIEVI</v>
          </cell>
          <cell r="F17">
            <v>0</v>
          </cell>
        </row>
        <row r="18">
          <cell r="A18">
            <v>17</v>
          </cell>
          <cell r="B18">
            <v>0</v>
          </cell>
          <cell r="C18">
            <v>0</v>
          </cell>
          <cell r="D18">
            <v>0</v>
          </cell>
          <cell r="E18" t="str">
            <v>ALLIEVI</v>
          </cell>
          <cell r="F18">
            <v>0</v>
          </cell>
        </row>
        <row r="19">
          <cell r="A19">
            <v>18</v>
          </cell>
          <cell r="B19">
            <v>0</v>
          </cell>
          <cell r="C19">
            <v>0</v>
          </cell>
          <cell r="D19">
            <v>0</v>
          </cell>
          <cell r="E19" t="str">
            <v>ALLIEVI</v>
          </cell>
          <cell r="F19">
            <v>0</v>
          </cell>
        </row>
        <row r="20">
          <cell r="A20">
            <v>19</v>
          </cell>
          <cell r="B20">
            <v>0</v>
          </cell>
          <cell r="C20">
            <v>0</v>
          </cell>
          <cell r="D20">
            <v>0</v>
          </cell>
          <cell r="E20" t="str">
            <v>ALLIEVI</v>
          </cell>
          <cell r="F20">
            <v>0</v>
          </cell>
        </row>
        <row r="21">
          <cell r="A21">
            <v>20</v>
          </cell>
          <cell r="B21">
            <v>0</v>
          </cell>
          <cell r="C21">
            <v>0</v>
          </cell>
          <cell r="D21">
            <v>0</v>
          </cell>
          <cell r="E21" t="str">
            <v>ALLIEVI</v>
          </cell>
          <cell r="F21">
            <v>0</v>
          </cell>
        </row>
        <row r="22">
          <cell r="A22">
            <v>0</v>
          </cell>
          <cell r="B22">
            <v>0</v>
          </cell>
          <cell r="C22">
            <v>0</v>
          </cell>
          <cell r="D22">
            <v>0</v>
          </cell>
          <cell r="E22" t="str">
            <v>ALLIEVI</v>
          </cell>
          <cell r="F22">
            <v>0</v>
          </cell>
        </row>
        <row r="23">
          <cell r="A23">
            <v>0</v>
          </cell>
          <cell r="B23">
            <v>0</v>
          </cell>
          <cell r="C23">
            <v>0</v>
          </cell>
          <cell r="D23">
            <v>0</v>
          </cell>
          <cell r="E23" t="str">
            <v>ALLIEVI</v>
          </cell>
          <cell r="F23">
            <v>0</v>
          </cell>
        </row>
        <row r="24">
          <cell r="A24">
            <v>0</v>
          </cell>
          <cell r="B24">
            <v>0</v>
          </cell>
          <cell r="C24">
            <v>0</v>
          </cell>
          <cell r="D24">
            <v>0</v>
          </cell>
          <cell r="E24" t="str">
            <v>ALLIEVI</v>
          </cell>
          <cell r="F24">
            <v>0</v>
          </cell>
        </row>
        <row r="25">
          <cell r="A25">
            <v>0</v>
          </cell>
          <cell r="B25">
            <v>0</v>
          </cell>
          <cell r="C25">
            <v>0</v>
          </cell>
          <cell r="D25">
            <v>0</v>
          </cell>
          <cell r="E25" t="str">
            <v>ALLIEVI</v>
          </cell>
          <cell r="F25">
            <v>0</v>
          </cell>
        </row>
        <row r="26">
          <cell r="A26">
            <v>0</v>
          </cell>
          <cell r="B26">
            <v>0</v>
          </cell>
          <cell r="C26">
            <v>0</v>
          </cell>
          <cell r="D26">
            <v>0</v>
          </cell>
          <cell r="E26" t="str">
            <v>ALLIEVI</v>
          </cell>
          <cell r="F26">
            <v>0</v>
          </cell>
        </row>
        <row r="27">
          <cell r="A27">
            <v>0</v>
          </cell>
          <cell r="B27">
            <v>0</v>
          </cell>
          <cell r="C27">
            <v>0</v>
          </cell>
          <cell r="D27">
            <v>0</v>
          </cell>
          <cell r="E27" t="str">
            <v>ALLIEVI</v>
          </cell>
          <cell r="F27">
            <v>0</v>
          </cell>
        </row>
        <row r="28">
          <cell r="A28">
            <v>0</v>
          </cell>
          <cell r="B28">
            <v>0</v>
          </cell>
          <cell r="C28">
            <v>0</v>
          </cell>
          <cell r="D28">
            <v>0</v>
          </cell>
          <cell r="E28" t="str">
            <v>ALLIEVI</v>
          </cell>
          <cell r="F28">
            <v>0</v>
          </cell>
        </row>
        <row r="29">
          <cell r="A29">
            <v>0</v>
          </cell>
          <cell r="B29">
            <v>0</v>
          </cell>
          <cell r="C29">
            <v>0</v>
          </cell>
          <cell r="D29">
            <v>0</v>
          </cell>
          <cell r="E29" t="str">
            <v>ALLIEVI</v>
          </cell>
          <cell r="F29">
            <v>0</v>
          </cell>
        </row>
        <row r="30">
          <cell r="A30">
            <v>0</v>
          </cell>
          <cell r="B30">
            <v>0</v>
          </cell>
          <cell r="C30">
            <v>0</v>
          </cell>
          <cell r="D30">
            <v>0</v>
          </cell>
          <cell r="E30" t="str">
            <v>ALLIEVI</v>
          </cell>
          <cell r="F30">
            <v>0</v>
          </cell>
        </row>
        <row r="31">
          <cell r="A31">
            <v>0</v>
          </cell>
          <cell r="B31">
            <v>0</v>
          </cell>
          <cell r="C31">
            <v>0</v>
          </cell>
          <cell r="D31">
            <v>0</v>
          </cell>
          <cell r="E31" t="str">
            <v>ALLIEVI</v>
          </cell>
          <cell r="F31">
            <v>0</v>
          </cell>
        </row>
        <row r="32">
          <cell r="A32">
            <v>0</v>
          </cell>
          <cell r="B32">
            <v>0</v>
          </cell>
          <cell r="C32">
            <v>0</v>
          </cell>
          <cell r="D32">
            <v>0</v>
          </cell>
          <cell r="E32" t="str">
            <v>ALLIEVI</v>
          </cell>
          <cell r="F32">
            <v>0</v>
          </cell>
        </row>
        <row r="33">
          <cell r="A33">
            <v>0</v>
          </cell>
          <cell r="B33">
            <v>0</v>
          </cell>
          <cell r="C33">
            <v>0</v>
          </cell>
          <cell r="D33">
            <v>0</v>
          </cell>
          <cell r="E33" t="str">
            <v>ALLIEVI</v>
          </cell>
          <cell r="F33">
            <v>0</v>
          </cell>
        </row>
        <row r="34">
          <cell r="A34">
            <v>0</v>
          </cell>
          <cell r="B34">
            <v>0</v>
          </cell>
          <cell r="C34">
            <v>0</v>
          </cell>
          <cell r="D34">
            <v>0</v>
          </cell>
          <cell r="E34" t="str">
            <v>ALLIEVI</v>
          </cell>
          <cell r="F34">
            <v>0</v>
          </cell>
        </row>
        <row r="35">
          <cell r="A35">
            <v>0</v>
          </cell>
          <cell r="B35">
            <v>0</v>
          </cell>
          <cell r="C35">
            <v>0</v>
          </cell>
          <cell r="D35">
            <v>0</v>
          </cell>
          <cell r="E35" t="str">
            <v>ALLIEVI</v>
          </cell>
          <cell r="F35">
            <v>0</v>
          </cell>
        </row>
        <row r="36">
          <cell r="A36">
            <v>0</v>
          </cell>
          <cell r="B36">
            <v>0</v>
          </cell>
          <cell r="C36">
            <v>0</v>
          </cell>
          <cell r="D36">
            <v>0</v>
          </cell>
          <cell r="E36" t="str">
            <v>ALLIEVI</v>
          </cell>
          <cell r="F36">
            <v>0</v>
          </cell>
        </row>
        <row r="37">
          <cell r="A37">
            <v>0</v>
          </cell>
          <cell r="B37">
            <v>0</v>
          </cell>
          <cell r="C37">
            <v>0</v>
          </cell>
          <cell r="D37">
            <v>0</v>
          </cell>
          <cell r="E37" t="str">
            <v>ALLIEVI</v>
          </cell>
          <cell r="F37">
            <v>0</v>
          </cell>
        </row>
      </sheetData>
      <sheetData sheetId="12" refreshError="1">
        <row r="2">
          <cell r="A2">
            <v>1</v>
          </cell>
          <cell r="B2" t="str">
            <v>ZAMBOTTI</v>
          </cell>
          <cell r="C2" t="str">
            <v>YLENIA</v>
          </cell>
          <cell r="D2">
            <v>2000</v>
          </cell>
          <cell r="E2" t="str">
            <v>ALLIEVE</v>
          </cell>
          <cell r="F2" t="str">
            <v>USAM BAITONA</v>
          </cell>
        </row>
        <row r="3">
          <cell r="A3">
            <v>2</v>
          </cell>
          <cell r="B3">
            <v>0</v>
          </cell>
          <cell r="C3">
            <v>0</v>
          </cell>
          <cell r="D3">
            <v>0</v>
          </cell>
          <cell r="E3" t="str">
            <v>ALLIEVE</v>
          </cell>
          <cell r="F3">
            <v>0</v>
          </cell>
        </row>
        <row r="4">
          <cell r="A4">
            <v>3</v>
          </cell>
          <cell r="B4">
            <v>0</v>
          </cell>
          <cell r="C4">
            <v>0</v>
          </cell>
          <cell r="D4">
            <v>0</v>
          </cell>
          <cell r="E4" t="str">
            <v>ALLIEVE</v>
          </cell>
          <cell r="F4">
            <v>0</v>
          </cell>
        </row>
        <row r="5">
          <cell r="A5">
            <v>4</v>
          </cell>
          <cell r="B5">
            <v>0</v>
          </cell>
          <cell r="C5">
            <v>0</v>
          </cell>
          <cell r="D5">
            <v>0</v>
          </cell>
          <cell r="E5" t="str">
            <v>ALLIEVE</v>
          </cell>
          <cell r="F5">
            <v>0</v>
          </cell>
        </row>
        <row r="6">
          <cell r="A6">
            <v>5</v>
          </cell>
          <cell r="B6">
            <v>0</v>
          </cell>
          <cell r="C6">
            <v>0</v>
          </cell>
          <cell r="D6">
            <v>0</v>
          </cell>
          <cell r="E6" t="str">
            <v>ALLIEVE</v>
          </cell>
          <cell r="F6">
            <v>0</v>
          </cell>
        </row>
        <row r="7">
          <cell r="A7">
            <v>6</v>
          </cell>
          <cell r="B7">
            <v>0</v>
          </cell>
          <cell r="C7">
            <v>0</v>
          </cell>
          <cell r="D7">
            <v>0</v>
          </cell>
          <cell r="E7" t="str">
            <v>ALLIEVE</v>
          </cell>
          <cell r="F7">
            <v>0</v>
          </cell>
        </row>
        <row r="8">
          <cell r="A8">
            <v>7</v>
          </cell>
          <cell r="B8">
            <v>0</v>
          </cell>
          <cell r="C8">
            <v>0</v>
          </cell>
          <cell r="D8">
            <v>0</v>
          </cell>
          <cell r="E8" t="str">
            <v>ALLIEVE</v>
          </cell>
          <cell r="F8">
            <v>0</v>
          </cell>
        </row>
        <row r="9">
          <cell r="A9">
            <v>8</v>
          </cell>
          <cell r="B9">
            <v>0</v>
          </cell>
          <cell r="C9">
            <v>0</v>
          </cell>
          <cell r="D9">
            <v>0</v>
          </cell>
          <cell r="E9" t="str">
            <v>ALLIEVE</v>
          </cell>
          <cell r="F9">
            <v>0</v>
          </cell>
        </row>
        <row r="10">
          <cell r="A10">
            <v>9</v>
          </cell>
          <cell r="B10">
            <v>0</v>
          </cell>
          <cell r="C10">
            <v>0</v>
          </cell>
          <cell r="D10">
            <v>0</v>
          </cell>
          <cell r="E10" t="str">
            <v>ALLIEVE</v>
          </cell>
          <cell r="F10">
            <v>0</v>
          </cell>
        </row>
        <row r="11">
          <cell r="A11">
            <v>10</v>
          </cell>
          <cell r="B11">
            <v>0</v>
          </cell>
          <cell r="C11">
            <v>0</v>
          </cell>
          <cell r="D11">
            <v>0</v>
          </cell>
          <cell r="E11" t="str">
            <v>ALLIEVE</v>
          </cell>
          <cell r="F11">
            <v>0</v>
          </cell>
        </row>
        <row r="12">
          <cell r="A12">
            <v>11</v>
          </cell>
          <cell r="B12">
            <v>0</v>
          </cell>
          <cell r="C12">
            <v>0</v>
          </cell>
          <cell r="D12">
            <v>0</v>
          </cell>
          <cell r="E12" t="str">
            <v>ALLIEVE</v>
          </cell>
          <cell r="F12">
            <v>0</v>
          </cell>
        </row>
        <row r="13">
          <cell r="A13">
            <v>12</v>
          </cell>
          <cell r="B13">
            <v>0</v>
          </cell>
          <cell r="C13">
            <v>0</v>
          </cell>
          <cell r="D13">
            <v>0</v>
          </cell>
          <cell r="E13" t="str">
            <v>ALLIEVE</v>
          </cell>
          <cell r="F13">
            <v>0</v>
          </cell>
        </row>
        <row r="14">
          <cell r="A14">
            <v>13</v>
          </cell>
          <cell r="B14">
            <v>0</v>
          </cell>
          <cell r="C14">
            <v>0</v>
          </cell>
          <cell r="D14">
            <v>0</v>
          </cell>
          <cell r="E14" t="str">
            <v>ALLIEVE</v>
          </cell>
          <cell r="F14">
            <v>0</v>
          </cell>
        </row>
        <row r="15">
          <cell r="A15">
            <v>0</v>
          </cell>
          <cell r="B15">
            <v>0</v>
          </cell>
          <cell r="C15">
            <v>0</v>
          </cell>
          <cell r="D15">
            <v>0</v>
          </cell>
          <cell r="E15" t="str">
            <v>ALLIEVE</v>
          </cell>
          <cell r="F15">
            <v>0</v>
          </cell>
        </row>
        <row r="16">
          <cell r="A16">
            <v>0</v>
          </cell>
          <cell r="B16">
            <v>0</v>
          </cell>
          <cell r="C16">
            <v>0</v>
          </cell>
          <cell r="D16">
            <v>0</v>
          </cell>
          <cell r="E16" t="str">
            <v>ALLIEVE</v>
          </cell>
          <cell r="F16">
            <v>0</v>
          </cell>
        </row>
        <row r="17">
          <cell r="A17">
            <v>0</v>
          </cell>
          <cell r="B17">
            <v>0</v>
          </cell>
          <cell r="C17">
            <v>0</v>
          </cell>
          <cell r="D17">
            <v>0</v>
          </cell>
          <cell r="E17" t="str">
            <v>ALLIEVE</v>
          </cell>
          <cell r="F17">
            <v>0</v>
          </cell>
        </row>
        <row r="18">
          <cell r="A18">
            <v>0</v>
          </cell>
          <cell r="B18">
            <v>0</v>
          </cell>
          <cell r="C18">
            <v>0</v>
          </cell>
          <cell r="D18">
            <v>0</v>
          </cell>
          <cell r="E18" t="str">
            <v>ALLIEVE</v>
          </cell>
          <cell r="F18">
            <v>0</v>
          </cell>
        </row>
        <row r="19">
          <cell r="A19">
            <v>0</v>
          </cell>
          <cell r="B19">
            <v>0</v>
          </cell>
          <cell r="C19">
            <v>0</v>
          </cell>
          <cell r="D19">
            <v>0</v>
          </cell>
          <cell r="E19" t="str">
            <v>ALLIEVE</v>
          </cell>
          <cell r="F19">
            <v>0</v>
          </cell>
        </row>
        <row r="20">
          <cell r="A20">
            <v>0</v>
          </cell>
          <cell r="B20">
            <v>0</v>
          </cell>
          <cell r="C20">
            <v>0</v>
          </cell>
          <cell r="D20">
            <v>0</v>
          </cell>
          <cell r="E20" t="str">
            <v>ALLIEVE</v>
          </cell>
          <cell r="F20">
            <v>0</v>
          </cell>
        </row>
        <row r="21">
          <cell r="A21">
            <v>0</v>
          </cell>
          <cell r="B21">
            <v>0</v>
          </cell>
          <cell r="C21">
            <v>0</v>
          </cell>
          <cell r="D21">
            <v>0</v>
          </cell>
          <cell r="E21" t="str">
            <v>ALLIEVE</v>
          </cell>
          <cell r="F21">
            <v>0</v>
          </cell>
        </row>
        <row r="22">
          <cell r="A22">
            <v>0</v>
          </cell>
          <cell r="B22">
            <v>0</v>
          </cell>
          <cell r="C22">
            <v>0</v>
          </cell>
          <cell r="D22">
            <v>0</v>
          </cell>
          <cell r="E22" t="str">
            <v>ALLIEVE</v>
          </cell>
          <cell r="F22">
            <v>0</v>
          </cell>
        </row>
        <row r="23">
          <cell r="A23">
            <v>0</v>
          </cell>
          <cell r="B23">
            <v>0</v>
          </cell>
          <cell r="C23">
            <v>0</v>
          </cell>
          <cell r="D23">
            <v>0</v>
          </cell>
          <cell r="E23" t="str">
            <v>ALLIEVE</v>
          </cell>
          <cell r="F23">
            <v>0</v>
          </cell>
        </row>
        <row r="24">
          <cell r="A24">
            <v>0</v>
          </cell>
          <cell r="B24">
            <v>0</v>
          </cell>
          <cell r="C24">
            <v>0</v>
          </cell>
          <cell r="D24">
            <v>0</v>
          </cell>
          <cell r="E24" t="str">
            <v>ALLIEVE</v>
          </cell>
          <cell r="F24">
            <v>0</v>
          </cell>
        </row>
        <row r="25">
          <cell r="A25">
            <v>0</v>
          </cell>
          <cell r="B25">
            <v>0</v>
          </cell>
          <cell r="C25">
            <v>0</v>
          </cell>
          <cell r="D25">
            <v>0</v>
          </cell>
          <cell r="E25" t="str">
            <v>ALLIEVE</v>
          </cell>
          <cell r="F25">
            <v>0</v>
          </cell>
        </row>
        <row r="26">
          <cell r="A26">
            <v>0</v>
          </cell>
          <cell r="B26">
            <v>0</v>
          </cell>
          <cell r="C26">
            <v>0</v>
          </cell>
          <cell r="D26">
            <v>0</v>
          </cell>
          <cell r="E26" t="str">
            <v>ALLIEVE</v>
          </cell>
          <cell r="F26">
            <v>0</v>
          </cell>
        </row>
        <row r="27">
          <cell r="A27">
            <v>0</v>
          </cell>
          <cell r="B27">
            <v>0</v>
          </cell>
          <cell r="C27">
            <v>0</v>
          </cell>
          <cell r="D27">
            <v>0</v>
          </cell>
          <cell r="E27" t="str">
            <v>ALLIEVE</v>
          </cell>
          <cell r="F27">
            <v>0</v>
          </cell>
        </row>
        <row r="28">
          <cell r="A28">
            <v>0</v>
          </cell>
          <cell r="B28">
            <v>0</v>
          </cell>
          <cell r="C28">
            <v>0</v>
          </cell>
          <cell r="D28">
            <v>0</v>
          </cell>
          <cell r="E28" t="str">
            <v>ALLIEVE</v>
          </cell>
          <cell r="F28">
            <v>0</v>
          </cell>
        </row>
        <row r="29">
          <cell r="A29">
            <v>0</v>
          </cell>
          <cell r="B29">
            <v>0</v>
          </cell>
          <cell r="C29">
            <v>0</v>
          </cell>
          <cell r="D29">
            <v>0</v>
          </cell>
          <cell r="E29" t="str">
            <v>ALLIEVE</v>
          </cell>
          <cell r="F29">
            <v>0</v>
          </cell>
        </row>
        <row r="30">
          <cell r="A30">
            <v>0</v>
          </cell>
          <cell r="B30">
            <v>0</v>
          </cell>
          <cell r="C30">
            <v>0</v>
          </cell>
          <cell r="D30">
            <v>0</v>
          </cell>
          <cell r="E30" t="str">
            <v>ALLIEVE</v>
          </cell>
          <cell r="F30">
            <v>0</v>
          </cell>
        </row>
        <row r="31">
          <cell r="A31">
            <v>0</v>
          </cell>
          <cell r="B31">
            <v>0</v>
          </cell>
          <cell r="C31">
            <v>0</v>
          </cell>
          <cell r="D31">
            <v>0</v>
          </cell>
          <cell r="E31" t="str">
            <v>ALLIEVE</v>
          </cell>
          <cell r="F31">
            <v>0</v>
          </cell>
        </row>
        <row r="32">
          <cell r="A32">
            <v>0</v>
          </cell>
          <cell r="B32">
            <v>0</v>
          </cell>
          <cell r="C32">
            <v>0</v>
          </cell>
          <cell r="D32">
            <v>0</v>
          </cell>
          <cell r="E32" t="str">
            <v>ALLIEVE</v>
          </cell>
          <cell r="F32">
            <v>0</v>
          </cell>
        </row>
        <row r="33">
          <cell r="A33">
            <v>0</v>
          </cell>
          <cell r="B33">
            <v>0</v>
          </cell>
          <cell r="C33">
            <v>0</v>
          </cell>
          <cell r="D33">
            <v>0</v>
          </cell>
          <cell r="E33" t="str">
            <v>ALLIEVE</v>
          </cell>
          <cell r="F33">
            <v>0</v>
          </cell>
        </row>
        <row r="34">
          <cell r="A34">
            <v>0</v>
          </cell>
          <cell r="B34">
            <v>0</v>
          </cell>
          <cell r="C34">
            <v>0</v>
          </cell>
          <cell r="D34">
            <v>0</v>
          </cell>
          <cell r="E34" t="str">
            <v>ALLIEVE</v>
          </cell>
          <cell r="F34">
            <v>0</v>
          </cell>
        </row>
        <row r="35">
          <cell r="A35">
            <v>0</v>
          </cell>
          <cell r="B35">
            <v>0</v>
          </cell>
          <cell r="C35">
            <v>0</v>
          </cell>
          <cell r="D35">
            <v>0</v>
          </cell>
          <cell r="E35" t="str">
            <v>ALLIEVE</v>
          </cell>
          <cell r="F35">
            <v>0</v>
          </cell>
        </row>
        <row r="36">
          <cell r="A36">
            <v>0</v>
          </cell>
          <cell r="B36">
            <v>0</v>
          </cell>
          <cell r="C36">
            <v>0</v>
          </cell>
          <cell r="D36">
            <v>0</v>
          </cell>
          <cell r="E36" t="str">
            <v>ALLIEVE</v>
          </cell>
          <cell r="F36">
            <v>0</v>
          </cell>
        </row>
        <row r="37">
          <cell r="A37">
            <v>0</v>
          </cell>
          <cell r="B37">
            <v>0</v>
          </cell>
          <cell r="C37">
            <v>0</v>
          </cell>
          <cell r="D37">
            <v>0</v>
          </cell>
          <cell r="E37" t="str">
            <v>ALLIEVE</v>
          </cell>
          <cell r="F37">
            <v>0</v>
          </cell>
        </row>
      </sheetData>
      <sheetData sheetId="13" refreshError="1">
        <row r="2">
          <cell r="A2">
            <v>1</v>
          </cell>
          <cell r="B2" t="str">
            <v>ANESI</v>
          </cell>
          <cell r="C2" t="str">
            <v>STEFANO</v>
          </cell>
          <cell r="D2">
            <v>1998</v>
          </cell>
          <cell r="E2" t="str">
            <v>JUNIOR.MASC.</v>
          </cell>
          <cell r="F2" t="str">
            <v>ATL. CEMBRA</v>
          </cell>
        </row>
        <row r="3">
          <cell r="A3">
            <v>2</v>
          </cell>
          <cell r="B3" t="str">
            <v>ANESI</v>
          </cell>
          <cell r="C3" t="str">
            <v>MARCO</v>
          </cell>
          <cell r="D3">
            <v>1999</v>
          </cell>
          <cell r="E3" t="str">
            <v>JUNIOR.MASC.</v>
          </cell>
          <cell r="F3" t="str">
            <v>ATL. CEMBRA</v>
          </cell>
        </row>
        <row r="4">
          <cell r="A4">
            <v>3</v>
          </cell>
          <cell r="B4" t="str">
            <v>BATTAN</v>
          </cell>
          <cell r="C4" t="str">
            <v>STEFANO</v>
          </cell>
          <cell r="D4">
            <v>1998</v>
          </cell>
          <cell r="E4" t="str">
            <v>JUNIOR.MASC.</v>
          </cell>
          <cell r="F4" t="str">
            <v>USAM BAITONA</v>
          </cell>
        </row>
        <row r="5">
          <cell r="A5">
            <v>4</v>
          </cell>
          <cell r="B5" t="str">
            <v>BISOFFI</v>
          </cell>
          <cell r="C5" t="str">
            <v>NICOLA</v>
          </cell>
          <cell r="D5">
            <v>1999</v>
          </cell>
          <cell r="E5" t="str">
            <v>JUNIOR.MASC.</v>
          </cell>
          <cell r="F5" t="str">
            <v>VIVINSPORT</v>
          </cell>
        </row>
        <row r="6">
          <cell r="A6">
            <v>5</v>
          </cell>
          <cell r="B6">
            <v>0</v>
          </cell>
          <cell r="C6">
            <v>0</v>
          </cell>
          <cell r="D6">
            <v>0</v>
          </cell>
          <cell r="E6" t="str">
            <v>JUNIOR.MASC.</v>
          </cell>
          <cell r="F6">
            <v>0</v>
          </cell>
        </row>
        <row r="7">
          <cell r="A7">
            <v>6</v>
          </cell>
          <cell r="B7">
            <v>0</v>
          </cell>
          <cell r="C7">
            <v>0</v>
          </cell>
          <cell r="D7">
            <v>0</v>
          </cell>
          <cell r="E7" t="str">
            <v>JUNIOR.MASC.</v>
          </cell>
          <cell r="F7">
            <v>0</v>
          </cell>
        </row>
        <row r="8">
          <cell r="A8">
            <v>7</v>
          </cell>
          <cell r="B8">
            <v>0</v>
          </cell>
          <cell r="C8">
            <v>0</v>
          </cell>
          <cell r="D8">
            <v>0</v>
          </cell>
          <cell r="E8" t="str">
            <v>JUNIOR.MASC.</v>
          </cell>
          <cell r="F8">
            <v>0</v>
          </cell>
        </row>
        <row r="9">
          <cell r="A9">
            <v>8</v>
          </cell>
          <cell r="B9">
            <v>0</v>
          </cell>
          <cell r="C9">
            <v>0</v>
          </cell>
          <cell r="D9">
            <v>0</v>
          </cell>
          <cell r="E9" t="str">
            <v>JUNIOR.MASC.</v>
          </cell>
          <cell r="F9">
            <v>0</v>
          </cell>
        </row>
        <row r="10">
          <cell r="A10">
            <v>9</v>
          </cell>
          <cell r="B10">
            <v>0</v>
          </cell>
          <cell r="C10">
            <v>0</v>
          </cell>
          <cell r="D10">
            <v>0</v>
          </cell>
          <cell r="E10" t="str">
            <v>JUNIOR.MASC.</v>
          </cell>
          <cell r="F10">
            <v>0</v>
          </cell>
        </row>
        <row r="11">
          <cell r="A11">
            <v>10</v>
          </cell>
          <cell r="B11">
            <v>0</v>
          </cell>
          <cell r="C11">
            <v>0</v>
          </cell>
          <cell r="D11">
            <v>0</v>
          </cell>
          <cell r="E11" t="str">
            <v>JUNIOR.MASC.</v>
          </cell>
          <cell r="F11">
            <v>0</v>
          </cell>
        </row>
        <row r="12">
          <cell r="A12">
            <v>11</v>
          </cell>
          <cell r="B12">
            <v>0</v>
          </cell>
          <cell r="C12">
            <v>0</v>
          </cell>
          <cell r="D12">
            <v>0</v>
          </cell>
          <cell r="E12" t="str">
            <v>JUNIOR.MASC.</v>
          </cell>
          <cell r="F12">
            <v>0</v>
          </cell>
        </row>
        <row r="13">
          <cell r="A13">
            <v>12</v>
          </cell>
          <cell r="B13">
            <v>0</v>
          </cell>
          <cell r="C13">
            <v>0</v>
          </cell>
          <cell r="D13">
            <v>0</v>
          </cell>
          <cell r="E13" t="str">
            <v>JUNIOR.MASC.</v>
          </cell>
          <cell r="F13">
            <v>0</v>
          </cell>
        </row>
        <row r="14">
          <cell r="A14">
            <v>13</v>
          </cell>
          <cell r="B14">
            <v>0</v>
          </cell>
          <cell r="C14">
            <v>0</v>
          </cell>
          <cell r="D14">
            <v>0</v>
          </cell>
          <cell r="E14" t="str">
            <v>JUNIOR.MASC.</v>
          </cell>
          <cell r="F14">
            <v>0</v>
          </cell>
        </row>
        <row r="15">
          <cell r="A15">
            <v>14</v>
          </cell>
          <cell r="B15">
            <v>0</v>
          </cell>
          <cell r="C15">
            <v>0</v>
          </cell>
          <cell r="D15">
            <v>0</v>
          </cell>
          <cell r="E15" t="str">
            <v>JUNIOR.MASC.</v>
          </cell>
          <cell r="F15">
            <v>0</v>
          </cell>
        </row>
        <row r="16">
          <cell r="A16">
            <v>15</v>
          </cell>
          <cell r="B16">
            <v>0</v>
          </cell>
          <cell r="C16">
            <v>0</v>
          </cell>
          <cell r="D16">
            <v>0</v>
          </cell>
          <cell r="E16" t="str">
            <v>JUNIOR.MASC.</v>
          </cell>
          <cell r="F16">
            <v>0</v>
          </cell>
        </row>
        <row r="17">
          <cell r="A17">
            <v>16</v>
          </cell>
          <cell r="B17">
            <v>0</v>
          </cell>
          <cell r="C17">
            <v>0</v>
          </cell>
          <cell r="D17">
            <v>0</v>
          </cell>
          <cell r="E17" t="str">
            <v>JUNIOR.MASC.</v>
          </cell>
          <cell r="F17">
            <v>0</v>
          </cell>
        </row>
        <row r="18">
          <cell r="A18">
            <v>17</v>
          </cell>
          <cell r="B18">
            <v>0</v>
          </cell>
          <cell r="C18">
            <v>0</v>
          </cell>
          <cell r="D18">
            <v>0</v>
          </cell>
          <cell r="E18" t="str">
            <v>JUNIOR.MASC.</v>
          </cell>
          <cell r="F18">
            <v>0</v>
          </cell>
        </row>
        <row r="19">
          <cell r="A19">
            <v>18</v>
          </cell>
          <cell r="B19">
            <v>0</v>
          </cell>
          <cell r="C19">
            <v>0</v>
          </cell>
          <cell r="D19">
            <v>0</v>
          </cell>
          <cell r="E19" t="str">
            <v>JUNIOR.MASC.</v>
          </cell>
          <cell r="F19">
            <v>0</v>
          </cell>
        </row>
        <row r="20">
          <cell r="A20">
            <v>19</v>
          </cell>
          <cell r="B20">
            <v>0</v>
          </cell>
          <cell r="C20">
            <v>0</v>
          </cell>
          <cell r="D20">
            <v>0</v>
          </cell>
          <cell r="E20" t="str">
            <v>JUNIOR.MASC.</v>
          </cell>
          <cell r="F20">
            <v>0</v>
          </cell>
        </row>
        <row r="21">
          <cell r="A21">
            <v>20</v>
          </cell>
          <cell r="B21">
            <v>0</v>
          </cell>
          <cell r="C21">
            <v>0</v>
          </cell>
          <cell r="D21">
            <v>0</v>
          </cell>
          <cell r="E21" t="str">
            <v>JUNIOR.MASC.</v>
          </cell>
          <cell r="F21">
            <v>0</v>
          </cell>
        </row>
        <row r="22">
          <cell r="A22">
            <v>21</v>
          </cell>
          <cell r="B22">
            <v>0</v>
          </cell>
          <cell r="C22">
            <v>0</v>
          </cell>
          <cell r="D22">
            <v>0</v>
          </cell>
          <cell r="E22" t="str">
            <v>JUNIOR.MASC.</v>
          </cell>
          <cell r="F22">
            <v>0</v>
          </cell>
        </row>
        <row r="23">
          <cell r="A23">
            <v>0</v>
          </cell>
          <cell r="B23">
            <v>0</v>
          </cell>
          <cell r="C23">
            <v>0</v>
          </cell>
          <cell r="D23">
            <v>0</v>
          </cell>
          <cell r="E23" t="str">
            <v>JUNIOR.MASC.</v>
          </cell>
          <cell r="F23">
            <v>0</v>
          </cell>
        </row>
        <row r="24">
          <cell r="A24">
            <v>0</v>
          </cell>
          <cell r="B24">
            <v>0</v>
          </cell>
          <cell r="C24">
            <v>0</v>
          </cell>
          <cell r="D24">
            <v>0</v>
          </cell>
          <cell r="E24" t="str">
            <v>JUNIOR.MASC.</v>
          </cell>
          <cell r="F24">
            <v>0</v>
          </cell>
        </row>
        <row r="25">
          <cell r="A25">
            <v>0</v>
          </cell>
          <cell r="B25">
            <v>0</v>
          </cell>
          <cell r="C25">
            <v>0</v>
          </cell>
          <cell r="D25">
            <v>0</v>
          </cell>
          <cell r="E25" t="str">
            <v>JUNIOR.MASC.</v>
          </cell>
          <cell r="F25">
            <v>0</v>
          </cell>
        </row>
        <row r="26">
          <cell r="A26">
            <v>0</v>
          </cell>
          <cell r="B26">
            <v>0</v>
          </cell>
          <cell r="C26">
            <v>0</v>
          </cell>
          <cell r="D26">
            <v>0</v>
          </cell>
          <cell r="E26" t="str">
            <v>JUNIOR.MASC.</v>
          </cell>
          <cell r="F26">
            <v>0</v>
          </cell>
        </row>
        <row r="27">
          <cell r="A27">
            <v>0</v>
          </cell>
          <cell r="B27">
            <v>0</v>
          </cell>
          <cell r="C27">
            <v>0</v>
          </cell>
          <cell r="D27">
            <v>0</v>
          </cell>
          <cell r="E27" t="str">
            <v>JUNIOR.MASC.</v>
          </cell>
          <cell r="F27">
            <v>0</v>
          </cell>
        </row>
        <row r="28">
          <cell r="A28">
            <v>0</v>
          </cell>
          <cell r="B28">
            <v>0</v>
          </cell>
          <cell r="C28">
            <v>0</v>
          </cell>
          <cell r="D28">
            <v>0</v>
          </cell>
          <cell r="E28" t="str">
            <v>JUNIOR.MASC.</v>
          </cell>
          <cell r="F28">
            <v>0</v>
          </cell>
        </row>
        <row r="29">
          <cell r="A29">
            <v>0</v>
          </cell>
          <cell r="B29">
            <v>0</v>
          </cell>
          <cell r="C29">
            <v>0</v>
          </cell>
          <cell r="D29">
            <v>0</v>
          </cell>
          <cell r="E29" t="str">
            <v>JUNIOR.MASC.</v>
          </cell>
          <cell r="F29">
            <v>0</v>
          </cell>
        </row>
        <row r="30">
          <cell r="A30">
            <v>0</v>
          </cell>
          <cell r="B30">
            <v>0</v>
          </cell>
          <cell r="C30">
            <v>0</v>
          </cell>
          <cell r="D30">
            <v>0</v>
          </cell>
          <cell r="E30" t="str">
            <v>JUNIOR.MASC.</v>
          </cell>
          <cell r="F30">
            <v>0</v>
          </cell>
        </row>
      </sheetData>
      <sheetData sheetId="14" refreshError="1">
        <row r="2">
          <cell r="A2">
            <v>1</v>
          </cell>
          <cell r="B2" t="str">
            <v>BERTOLLA</v>
          </cell>
          <cell r="C2" t="str">
            <v>VERONICA</v>
          </cell>
          <cell r="D2">
            <v>1998</v>
          </cell>
          <cell r="E2" t="str">
            <v>JUNIOR.FEMM.</v>
          </cell>
          <cell r="F2" t="str">
            <v>USAM BAITONA</v>
          </cell>
        </row>
        <row r="3">
          <cell r="A3">
            <v>2</v>
          </cell>
          <cell r="B3" t="str">
            <v>MENAPACE</v>
          </cell>
          <cell r="C3" t="str">
            <v>NICOLE</v>
          </cell>
          <cell r="D3">
            <v>1999</v>
          </cell>
          <cell r="E3" t="str">
            <v>JUNIOR.FEMM.</v>
          </cell>
          <cell r="F3" t="str">
            <v>USAM BAITONA</v>
          </cell>
        </row>
        <row r="4">
          <cell r="A4">
            <v>3</v>
          </cell>
          <cell r="B4" t="str">
            <v>BAZZANELLA</v>
          </cell>
          <cell r="C4" t="str">
            <v>DEBORA</v>
          </cell>
          <cell r="D4">
            <v>1998</v>
          </cell>
          <cell r="E4" t="str">
            <v>JUNIOR.FEMM.</v>
          </cell>
          <cell r="F4" t="str">
            <v>USAM BAITONA</v>
          </cell>
        </row>
        <row r="5">
          <cell r="A5">
            <v>4</v>
          </cell>
          <cell r="B5">
            <v>0</v>
          </cell>
          <cell r="C5">
            <v>0</v>
          </cell>
          <cell r="D5">
            <v>0</v>
          </cell>
          <cell r="E5" t="str">
            <v>JUNIOR.FEMM.</v>
          </cell>
          <cell r="F5">
            <v>0</v>
          </cell>
        </row>
        <row r="6">
          <cell r="A6">
            <v>5</v>
          </cell>
          <cell r="B6">
            <v>0</v>
          </cell>
          <cell r="C6">
            <v>0</v>
          </cell>
          <cell r="D6">
            <v>0</v>
          </cell>
          <cell r="E6" t="str">
            <v>JUNIOR.FEMM.</v>
          </cell>
          <cell r="F6">
            <v>0</v>
          </cell>
        </row>
        <row r="7">
          <cell r="A7">
            <v>6</v>
          </cell>
          <cell r="B7">
            <v>0</v>
          </cell>
          <cell r="C7">
            <v>0</v>
          </cell>
          <cell r="D7">
            <v>0</v>
          </cell>
          <cell r="E7" t="str">
            <v>JUNIOR.FEMM.</v>
          </cell>
          <cell r="F7">
            <v>0</v>
          </cell>
        </row>
        <row r="8">
          <cell r="A8">
            <v>7</v>
          </cell>
          <cell r="B8">
            <v>0</v>
          </cell>
          <cell r="C8">
            <v>0</v>
          </cell>
          <cell r="D8">
            <v>0</v>
          </cell>
          <cell r="E8" t="str">
            <v>JUNIOR.FEMM.</v>
          </cell>
          <cell r="F8">
            <v>0</v>
          </cell>
        </row>
        <row r="9">
          <cell r="A9">
            <v>8</v>
          </cell>
          <cell r="B9">
            <v>0</v>
          </cell>
          <cell r="C9">
            <v>0</v>
          </cell>
          <cell r="D9">
            <v>0</v>
          </cell>
          <cell r="E9" t="str">
            <v>JUNIOR.FEMM.</v>
          </cell>
          <cell r="F9">
            <v>0</v>
          </cell>
        </row>
        <row r="10">
          <cell r="A10">
            <v>9</v>
          </cell>
          <cell r="B10">
            <v>0</v>
          </cell>
          <cell r="C10">
            <v>0</v>
          </cell>
          <cell r="D10">
            <v>0</v>
          </cell>
          <cell r="E10" t="str">
            <v>JUNIOR.FEMM.</v>
          </cell>
          <cell r="F10">
            <v>0</v>
          </cell>
        </row>
        <row r="11">
          <cell r="A11">
            <v>10</v>
          </cell>
          <cell r="B11">
            <v>0</v>
          </cell>
          <cell r="C11">
            <v>0</v>
          </cell>
          <cell r="D11">
            <v>0</v>
          </cell>
          <cell r="E11" t="str">
            <v>JUNIOR.FEMM.</v>
          </cell>
          <cell r="F11">
            <v>0</v>
          </cell>
        </row>
        <row r="12">
          <cell r="A12">
            <v>11</v>
          </cell>
          <cell r="B12">
            <v>0</v>
          </cell>
          <cell r="C12">
            <v>0</v>
          </cell>
          <cell r="D12">
            <v>0</v>
          </cell>
          <cell r="E12" t="str">
            <v>JUNIOR.FEMM.</v>
          </cell>
          <cell r="F12">
            <v>0</v>
          </cell>
        </row>
        <row r="13">
          <cell r="A13">
            <v>12</v>
          </cell>
          <cell r="B13">
            <v>0</v>
          </cell>
          <cell r="C13">
            <v>0</v>
          </cell>
          <cell r="D13">
            <v>0</v>
          </cell>
          <cell r="E13" t="str">
            <v>JUNIOR.FEMM.</v>
          </cell>
          <cell r="F13">
            <v>0</v>
          </cell>
        </row>
        <row r="14">
          <cell r="A14">
            <v>13</v>
          </cell>
          <cell r="B14">
            <v>0</v>
          </cell>
          <cell r="C14">
            <v>0</v>
          </cell>
          <cell r="D14">
            <v>0</v>
          </cell>
          <cell r="E14" t="str">
            <v>JUNIOR.FEMM.</v>
          </cell>
          <cell r="F14">
            <v>0</v>
          </cell>
        </row>
        <row r="15">
          <cell r="A15">
            <v>0</v>
          </cell>
          <cell r="B15">
            <v>0</v>
          </cell>
          <cell r="C15">
            <v>0</v>
          </cell>
          <cell r="D15">
            <v>0</v>
          </cell>
          <cell r="E15" t="str">
            <v>JUNIOR.FEMM.</v>
          </cell>
          <cell r="F15">
            <v>0</v>
          </cell>
        </row>
        <row r="16">
          <cell r="A16">
            <v>0</v>
          </cell>
          <cell r="B16">
            <v>0</v>
          </cell>
          <cell r="C16">
            <v>0</v>
          </cell>
          <cell r="D16">
            <v>0</v>
          </cell>
          <cell r="E16" t="str">
            <v>JUNIOR.FEMM.</v>
          </cell>
          <cell r="F16">
            <v>0</v>
          </cell>
        </row>
        <row r="17">
          <cell r="A17">
            <v>0</v>
          </cell>
          <cell r="B17">
            <v>0</v>
          </cell>
          <cell r="C17">
            <v>0</v>
          </cell>
          <cell r="D17">
            <v>0</v>
          </cell>
          <cell r="E17" t="str">
            <v>JUNIOR.FEMM.</v>
          </cell>
          <cell r="F17">
            <v>0</v>
          </cell>
        </row>
        <row r="18">
          <cell r="A18">
            <v>0</v>
          </cell>
          <cell r="B18">
            <v>0</v>
          </cell>
          <cell r="C18">
            <v>0</v>
          </cell>
          <cell r="D18">
            <v>0</v>
          </cell>
          <cell r="E18" t="str">
            <v>JUNIOR.FEMM.</v>
          </cell>
          <cell r="F18">
            <v>0</v>
          </cell>
        </row>
        <row r="19">
          <cell r="A19">
            <v>0</v>
          </cell>
          <cell r="B19">
            <v>0</v>
          </cell>
          <cell r="C19">
            <v>0</v>
          </cell>
          <cell r="D19">
            <v>0</v>
          </cell>
          <cell r="E19" t="str">
            <v>JUNIOR.FEMM.</v>
          </cell>
          <cell r="F19">
            <v>0</v>
          </cell>
        </row>
        <row r="20">
          <cell r="A20">
            <v>0</v>
          </cell>
          <cell r="B20">
            <v>0</v>
          </cell>
          <cell r="C20">
            <v>0</v>
          </cell>
          <cell r="D20">
            <v>0</v>
          </cell>
          <cell r="E20" t="str">
            <v>JUNIOR.FEMM.</v>
          </cell>
          <cell r="F20">
            <v>0</v>
          </cell>
        </row>
        <row r="21">
          <cell r="A21">
            <v>0</v>
          </cell>
          <cell r="B21">
            <v>0</v>
          </cell>
          <cell r="C21">
            <v>0</v>
          </cell>
          <cell r="D21">
            <v>0</v>
          </cell>
          <cell r="E21" t="str">
            <v>JUNIOR.FEMM.</v>
          </cell>
          <cell r="F21">
            <v>0</v>
          </cell>
        </row>
        <row r="22">
          <cell r="A22">
            <v>0</v>
          </cell>
          <cell r="B22">
            <v>0</v>
          </cell>
          <cell r="C22">
            <v>0</v>
          </cell>
          <cell r="D22">
            <v>0</v>
          </cell>
          <cell r="E22" t="str">
            <v>JUNIOR.FEMM.</v>
          </cell>
          <cell r="F22">
            <v>0</v>
          </cell>
        </row>
        <row r="23">
          <cell r="A23">
            <v>0</v>
          </cell>
          <cell r="B23">
            <v>0</v>
          </cell>
          <cell r="C23">
            <v>0</v>
          </cell>
          <cell r="D23">
            <v>0</v>
          </cell>
          <cell r="E23" t="str">
            <v>JUNIOR.FEMM.</v>
          </cell>
          <cell r="F23">
            <v>0</v>
          </cell>
        </row>
        <row r="24">
          <cell r="A24">
            <v>0</v>
          </cell>
          <cell r="B24">
            <v>0</v>
          </cell>
          <cell r="C24">
            <v>0</v>
          </cell>
          <cell r="D24">
            <v>0</v>
          </cell>
          <cell r="E24" t="str">
            <v>JUNIOR.FEMM.</v>
          </cell>
          <cell r="F24">
            <v>0</v>
          </cell>
        </row>
        <row r="25">
          <cell r="A25">
            <v>0</v>
          </cell>
          <cell r="B25">
            <v>0</v>
          </cell>
          <cell r="C25">
            <v>0</v>
          </cell>
          <cell r="D25">
            <v>0</v>
          </cell>
          <cell r="E25" t="str">
            <v>JUNIOR.FEMM.</v>
          </cell>
          <cell r="F25">
            <v>0</v>
          </cell>
        </row>
        <row r="26">
          <cell r="A26">
            <v>0</v>
          </cell>
          <cell r="B26">
            <v>0</v>
          </cell>
          <cell r="C26">
            <v>0</v>
          </cell>
          <cell r="D26">
            <v>0</v>
          </cell>
          <cell r="E26" t="str">
            <v>JUNIOR.FEMM.</v>
          </cell>
          <cell r="F26">
            <v>0</v>
          </cell>
        </row>
        <row r="27">
          <cell r="A27">
            <v>0</v>
          </cell>
          <cell r="B27">
            <v>0</v>
          </cell>
          <cell r="C27">
            <v>0</v>
          </cell>
          <cell r="D27">
            <v>0</v>
          </cell>
          <cell r="E27" t="str">
            <v>JUNIOR.FEMM.</v>
          </cell>
          <cell r="F27">
            <v>0</v>
          </cell>
        </row>
        <row r="28">
          <cell r="A28">
            <v>0</v>
          </cell>
          <cell r="B28">
            <v>0</v>
          </cell>
          <cell r="C28">
            <v>0</v>
          </cell>
          <cell r="D28">
            <v>0</v>
          </cell>
          <cell r="E28" t="str">
            <v>JUNIOR.FEMM.</v>
          </cell>
          <cell r="F28">
            <v>0</v>
          </cell>
        </row>
        <row r="29">
          <cell r="A29">
            <v>0</v>
          </cell>
          <cell r="B29">
            <v>0</v>
          </cell>
          <cell r="C29">
            <v>0</v>
          </cell>
          <cell r="D29">
            <v>0</v>
          </cell>
          <cell r="E29" t="str">
            <v>JUNIOR.FEMM.</v>
          </cell>
          <cell r="F29">
            <v>0</v>
          </cell>
        </row>
        <row r="30">
          <cell r="A30">
            <v>0</v>
          </cell>
          <cell r="B30">
            <v>0</v>
          </cell>
          <cell r="C30">
            <v>0</v>
          </cell>
          <cell r="D30">
            <v>0</v>
          </cell>
          <cell r="E30" t="str">
            <v>JUNIOR.FEMM.</v>
          </cell>
          <cell r="F30">
            <v>0</v>
          </cell>
        </row>
      </sheetData>
      <sheetData sheetId="15" refreshError="1">
        <row r="2">
          <cell r="A2">
            <v>1</v>
          </cell>
          <cell r="B2" t="str">
            <v>BATCA</v>
          </cell>
          <cell r="C2" t="str">
            <v>TUADER</v>
          </cell>
          <cell r="D2">
            <v>1984</v>
          </cell>
          <cell r="E2" t="str">
            <v>SENIOR.MASC.</v>
          </cell>
          <cell r="F2" t="str">
            <v>ADS MOLLARO</v>
          </cell>
        </row>
        <row r="3">
          <cell r="A3">
            <v>2</v>
          </cell>
          <cell r="B3" t="str">
            <v>RIZZARDI</v>
          </cell>
          <cell r="C3" t="str">
            <v>FRANCESCO</v>
          </cell>
          <cell r="D3">
            <v>1997</v>
          </cell>
          <cell r="E3" t="str">
            <v>SENIOR.MASC.</v>
          </cell>
          <cell r="F3" t="str">
            <v>ATL. ROTALIANA</v>
          </cell>
        </row>
        <row r="4">
          <cell r="A4">
            <v>3</v>
          </cell>
          <cell r="B4" t="str">
            <v>TOVAZZI</v>
          </cell>
          <cell r="C4" t="str">
            <v>MATTEO</v>
          </cell>
          <cell r="D4">
            <v>1985</v>
          </cell>
          <cell r="E4" t="str">
            <v>SENIOR.MASC.</v>
          </cell>
          <cell r="F4" t="str">
            <v>USAM BAITONA</v>
          </cell>
        </row>
        <row r="5">
          <cell r="A5">
            <v>4</v>
          </cell>
          <cell r="B5" t="str">
            <v>CAVALLAR</v>
          </cell>
          <cell r="C5" t="str">
            <v>ALEX</v>
          </cell>
          <cell r="D5">
            <v>1991</v>
          </cell>
          <cell r="E5" t="str">
            <v>SENIOR.MASC.</v>
          </cell>
          <cell r="F5" t="str">
            <v>USAM BAITONA</v>
          </cell>
        </row>
        <row r="6">
          <cell r="A6">
            <v>5</v>
          </cell>
          <cell r="B6" t="str">
            <v>ZAMBOTTI</v>
          </cell>
          <cell r="C6" t="str">
            <v>DAMIANO</v>
          </cell>
          <cell r="D6">
            <v>1995</v>
          </cell>
          <cell r="E6" t="str">
            <v>SENIOR.MASC.</v>
          </cell>
          <cell r="F6" t="str">
            <v>USAM BAITONA</v>
          </cell>
        </row>
        <row r="7">
          <cell r="A7">
            <v>6</v>
          </cell>
          <cell r="B7" t="str">
            <v>ODORIZZI</v>
          </cell>
          <cell r="C7" t="str">
            <v>ALESSIO</v>
          </cell>
          <cell r="D7">
            <v>1995</v>
          </cell>
          <cell r="E7" t="str">
            <v>SENIOR.MASC.</v>
          </cell>
          <cell r="F7" t="str">
            <v>USAM BAITONA</v>
          </cell>
        </row>
        <row r="8">
          <cell r="A8">
            <v>7</v>
          </cell>
          <cell r="B8" t="str">
            <v>BATTAN</v>
          </cell>
          <cell r="C8" t="str">
            <v>OMAR</v>
          </cell>
          <cell r="D8">
            <v>1997</v>
          </cell>
          <cell r="E8" t="str">
            <v>SENIOR.MASC.</v>
          </cell>
          <cell r="F8" t="str">
            <v>USAM BAITONA</v>
          </cell>
        </row>
        <row r="9">
          <cell r="A9">
            <v>8</v>
          </cell>
          <cell r="B9" t="str">
            <v>ZUCAL</v>
          </cell>
          <cell r="C9" t="str">
            <v>NICOLA</v>
          </cell>
          <cell r="D9">
            <v>1995</v>
          </cell>
          <cell r="E9" t="str">
            <v>SENIOR.MASC.</v>
          </cell>
          <cell r="F9" t="str">
            <v>USAM BAITONA</v>
          </cell>
        </row>
        <row r="10">
          <cell r="A10">
            <v>9</v>
          </cell>
          <cell r="B10" t="str">
            <v>MELCHIORI</v>
          </cell>
          <cell r="C10" t="str">
            <v>DANIELE</v>
          </cell>
          <cell r="D10">
            <v>1986</v>
          </cell>
          <cell r="E10" t="str">
            <v>SENIOR.MASC.</v>
          </cell>
          <cell r="F10" t="str">
            <v>USAM BAITONA</v>
          </cell>
        </row>
        <row r="11">
          <cell r="A11">
            <v>10</v>
          </cell>
          <cell r="B11" t="str">
            <v>RIZZOLI</v>
          </cell>
          <cell r="C11" t="str">
            <v>TOBIA FRANCESCO</v>
          </cell>
          <cell r="D11">
            <v>1997</v>
          </cell>
          <cell r="E11" t="str">
            <v>SENIOR.MASC.</v>
          </cell>
          <cell r="F11" t="str">
            <v>VIVINSPORT</v>
          </cell>
        </row>
        <row r="12">
          <cell r="A12">
            <v>11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</row>
        <row r="13">
          <cell r="A13">
            <v>12</v>
          </cell>
          <cell r="B13" t="str">
            <v>ABRAM</v>
          </cell>
          <cell r="C13" t="str">
            <v>GIANLUCA</v>
          </cell>
          <cell r="D13">
            <v>1988</v>
          </cell>
          <cell r="E13" t="str">
            <v>SENIOR.MASC.</v>
          </cell>
          <cell r="F13" t="str">
            <v>ADS MOLLARO</v>
          </cell>
        </row>
        <row r="14">
          <cell r="A14">
            <v>13</v>
          </cell>
          <cell r="B14" t="str">
            <v xml:space="preserve">ABRAM </v>
          </cell>
          <cell r="C14" t="str">
            <v>ROBERTO</v>
          </cell>
          <cell r="D14">
            <v>1992</v>
          </cell>
          <cell r="E14" t="str">
            <v>SENIOR.MASC.</v>
          </cell>
          <cell r="F14" t="str">
            <v>S.C. FONDISTI</v>
          </cell>
        </row>
        <row r="15">
          <cell r="A15">
            <v>14</v>
          </cell>
          <cell r="B15" t="str">
            <v>SONNA</v>
          </cell>
          <cell r="C15" t="str">
            <v>MARCO</v>
          </cell>
          <cell r="D15">
            <v>1984</v>
          </cell>
          <cell r="E15" t="str">
            <v>SENIOR.MASC.</v>
          </cell>
          <cell r="F15" t="str">
            <v>USAM BAITONA</v>
          </cell>
        </row>
        <row r="16">
          <cell r="A16">
            <v>15</v>
          </cell>
          <cell r="B16" t="str">
            <v>ZAMBOTTI</v>
          </cell>
          <cell r="C16" t="str">
            <v>MANUEL</v>
          </cell>
          <cell r="D16">
            <v>1986</v>
          </cell>
          <cell r="E16" t="str">
            <v>SENIOR.MASC.</v>
          </cell>
          <cell r="F16" t="str">
            <v>USAM BAITONA</v>
          </cell>
        </row>
        <row r="17">
          <cell r="A17">
            <v>16</v>
          </cell>
          <cell r="B17">
            <v>0</v>
          </cell>
          <cell r="C17">
            <v>0</v>
          </cell>
          <cell r="D17">
            <v>0</v>
          </cell>
          <cell r="E17" t="str">
            <v>SENIOR.MASC.</v>
          </cell>
          <cell r="F17">
            <v>0</v>
          </cell>
        </row>
        <row r="18">
          <cell r="A18">
            <v>17</v>
          </cell>
          <cell r="B18">
            <v>0</v>
          </cell>
          <cell r="C18">
            <v>0</v>
          </cell>
          <cell r="D18">
            <v>0</v>
          </cell>
          <cell r="E18" t="str">
            <v>SENIOR.MASC.</v>
          </cell>
          <cell r="F18">
            <v>0</v>
          </cell>
        </row>
        <row r="19">
          <cell r="A19">
            <v>0</v>
          </cell>
          <cell r="B19">
            <v>0</v>
          </cell>
          <cell r="C19">
            <v>0</v>
          </cell>
          <cell r="D19">
            <v>0</v>
          </cell>
          <cell r="E19" t="str">
            <v>SENIOR.MASC.</v>
          </cell>
          <cell r="F19">
            <v>0</v>
          </cell>
        </row>
        <row r="20">
          <cell r="A20">
            <v>0</v>
          </cell>
          <cell r="B20">
            <v>0</v>
          </cell>
          <cell r="C20">
            <v>0</v>
          </cell>
          <cell r="D20">
            <v>0</v>
          </cell>
          <cell r="E20" t="str">
            <v>SENIOR.MASC.</v>
          </cell>
          <cell r="F20">
            <v>0</v>
          </cell>
        </row>
        <row r="21">
          <cell r="A21">
            <v>0</v>
          </cell>
          <cell r="B21">
            <v>0</v>
          </cell>
          <cell r="C21">
            <v>0</v>
          </cell>
          <cell r="D21">
            <v>0</v>
          </cell>
          <cell r="E21" t="str">
            <v>SENIOR.MASC.</v>
          </cell>
          <cell r="F21">
            <v>0</v>
          </cell>
        </row>
        <row r="22">
          <cell r="A22">
            <v>0</v>
          </cell>
          <cell r="B22">
            <v>0</v>
          </cell>
          <cell r="C22">
            <v>0</v>
          </cell>
          <cell r="D22">
            <v>0</v>
          </cell>
          <cell r="E22" t="str">
            <v>SENIOR.MASC.</v>
          </cell>
          <cell r="F22">
            <v>0</v>
          </cell>
        </row>
        <row r="23">
          <cell r="A23">
            <v>0</v>
          </cell>
          <cell r="B23">
            <v>0</v>
          </cell>
          <cell r="C23">
            <v>0</v>
          </cell>
          <cell r="D23">
            <v>0</v>
          </cell>
          <cell r="E23" t="str">
            <v>SENIOR.MASC.</v>
          </cell>
          <cell r="F23">
            <v>0</v>
          </cell>
        </row>
        <row r="24">
          <cell r="A24">
            <v>0</v>
          </cell>
          <cell r="B24">
            <v>0</v>
          </cell>
          <cell r="C24">
            <v>0</v>
          </cell>
          <cell r="D24">
            <v>0</v>
          </cell>
          <cell r="E24" t="str">
            <v>SENIOR.MASC.</v>
          </cell>
          <cell r="F24">
            <v>0</v>
          </cell>
        </row>
        <row r="25">
          <cell r="A25">
            <v>0</v>
          </cell>
          <cell r="B25">
            <v>0</v>
          </cell>
          <cell r="C25">
            <v>0</v>
          </cell>
          <cell r="D25">
            <v>0</v>
          </cell>
          <cell r="E25" t="str">
            <v>SENIOR.MASC.</v>
          </cell>
          <cell r="F25">
            <v>0</v>
          </cell>
        </row>
        <row r="26">
          <cell r="A26">
            <v>0</v>
          </cell>
          <cell r="B26">
            <v>0</v>
          </cell>
          <cell r="C26">
            <v>0</v>
          </cell>
          <cell r="D26">
            <v>0</v>
          </cell>
          <cell r="E26" t="str">
            <v>SENIOR.MASC.</v>
          </cell>
          <cell r="F26">
            <v>0</v>
          </cell>
        </row>
        <row r="27">
          <cell r="A27">
            <v>0</v>
          </cell>
          <cell r="B27">
            <v>0</v>
          </cell>
          <cell r="C27">
            <v>0</v>
          </cell>
          <cell r="D27">
            <v>0</v>
          </cell>
          <cell r="E27" t="str">
            <v>SENIOR.MASC.</v>
          </cell>
          <cell r="F27">
            <v>0</v>
          </cell>
        </row>
        <row r="28">
          <cell r="A28">
            <v>0</v>
          </cell>
          <cell r="B28">
            <v>0</v>
          </cell>
          <cell r="C28">
            <v>0</v>
          </cell>
          <cell r="D28">
            <v>0</v>
          </cell>
          <cell r="E28" t="str">
            <v>SENIOR.MASC.</v>
          </cell>
          <cell r="F28">
            <v>0</v>
          </cell>
        </row>
        <row r="29">
          <cell r="A29">
            <v>0</v>
          </cell>
          <cell r="B29">
            <v>0</v>
          </cell>
          <cell r="C29">
            <v>0</v>
          </cell>
          <cell r="D29">
            <v>0</v>
          </cell>
          <cell r="E29" t="str">
            <v>SENIOR.MASC.</v>
          </cell>
          <cell r="F29">
            <v>0</v>
          </cell>
        </row>
        <row r="30">
          <cell r="A30">
            <v>0</v>
          </cell>
          <cell r="B30">
            <v>0</v>
          </cell>
          <cell r="C30">
            <v>0</v>
          </cell>
          <cell r="D30">
            <v>0</v>
          </cell>
          <cell r="E30" t="str">
            <v>SENIOR.MASC.</v>
          </cell>
          <cell r="F30">
            <v>0</v>
          </cell>
        </row>
        <row r="31">
          <cell r="A31">
            <v>0</v>
          </cell>
          <cell r="B31">
            <v>0</v>
          </cell>
          <cell r="C31">
            <v>0</v>
          </cell>
          <cell r="D31">
            <v>0</v>
          </cell>
          <cell r="E31" t="str">
            <v>SENIOR.MASC.</v>
          </cell>
          <cell r="F31">
            <v>0</v>
          </cell>
        </row>
        <row r="32">
          <cell r="A32">
            <v>0</v>
          </cell>
          <cell r="B32">
            <v>0</v>
          </cell>
          <cell r="C32">
            <v>0</v>
          </cell>
          <cell r="D32">
            <v>0</v>
          </cell>
          <cell r="E32" t="str">
            <v>SENIOR.MASC.</v>
          </cell>
          <cell r="F32">
            <v>0</v>
          </cell>
        </row>
        <row r="33">
          <cell r="A33">
            <v>0</v>
          </cell>
          <cell r="B33">
            <v>0</v>
          </cell>
          <cell r="C33">
            <v>0</v>
          </cell>
          <cell r="D33">
            <v>0</v>
          </cell>
          <cell r="E33" t="str">
            <v>SENIOR.MASC.</v>
          </cell>
          <cell r="F33">
            <v>0</v>
          </cell>
        </row>
        <row r="34">
          <cell r="A34">
            <v>0</v>
          </cell>
          <cell r="B34">
            <v>0</v>
          </cell>
          <cell r="C34">
            <v>0</v>
          </cell>
          <cell r="D34">
            <v>0</v>
          </cell>
          <cell r="E34" t="str">
            <v>SENIOR.MASC.</v>
          </cell>
          <cell r="F34">
            <v>0</v>
          </cell>
        </row>
        <row r="35">
          <cell r="A35">
            <v>0</v>
          </cell>
          <cell r="B35">
            <v>0</v>
          </cell>
          <cell r="C35">
            <v>0</v>
          </cell>
          <cell r="D35">
            <v>0</v>
          </cell>
          <cell r="E35" t="str">
            <v>SENIOR.MASC.</v>
          </cell>
          <cell r="F35">
            <v>0</v>
          </cell>
        </row>
        <row r="36">
          <cell r="A36">
            <v>0</v>
          </cell>
          <cell r="B36">
            <v>0</v>
          </cell>
          <cell r="C36">
            <v>0</v>
          </cell>
          <cell r="D36">
            <v>0</v>
          </cell>
          <cell r="E36" t="str">
            <v>SENIOR.MASC.</v>
          </cell>
          <cell r="F36">
            <v>0</v>
          </cell>
        </row>
        <row r="37">
          <cell r="A37">
            <v>0</v>
          </cell>
          <cell r="B37">
            <v>0</v>
          </cell>
          <cell r="C37">
            <v>0</v>
          </cell>
          <cell r="D37">
            <v>0</v>
          </cell>
          <cell r="E37" t="str">
            <v>SENIOR.MASC.</v>
          </cell>
          <cell r="F37">
            <v>0</v>
          </cell>
        </row>
        <row r="38">
          <cell r="A38">
            <v>0</v>
          </cell>
          <cell r="B38">
            <v>0</v>
          </cell>
          <cell r="C38">
            <v>0</v>
          </cell>
          <cell r="D38">
            <v>0</v>
          </cell>
          <cell r="E38" t="str">
            <v>SENIOR.MASC.</v>
          </cell>
          <cell r="F38">
            <v>0</v>
          </cell>
        </row>
        <row r="39">
          <cell r="A39">
            <v>0</v>
          </cell>
          <cell r="B39">
            <v>0</v>
          </cell>
          <cell r="C39">
            <v>0</v>
          </cell>
          <cell r="D39">
            <v>0</v>
          </cell>
          <cell r="E39" t="str">
            <v>SENIOR.MASC.</v>
          </cell>
          <cell r="F39">
            <v>0</v>
          </cell>
        </row>
        <row r="40">
          <cell r="A40">
            <v>0</v>
          </cell>
          <cell r="B40">
            <v>0</v>
          </cell>
          <cell r="C40">
            <v>0</v>
          </cell>
          <cell r="D40">
            <v>0</v>
          </cell>
          <cell r="E40" t="str">
            <v>SENIOR.MASC.</v>
          </cell>
          <cell r="F40">
            <v>0</v>
          </cell>
        </row>
        <row r="41">
          <cell r="A41">
            <v>0</v>
          </cell>
          <cell r="B41">
            <v>0</v>
          </cell>
          <cell r="C41">
            <v>0</v>
          </cell>
          <cell r="D41">
            <v>0</v>
          </cell>
          <cell r="E41" t="str">
            <v>SENIOR.MASC.</v>
          </cell>
          <cell r="F41">
            <v>0</v>
          </cell>
        </row>
        <row r="42">
          <cell r="A42">
            <v>0</v>
          </cell>
          <cell r="B42">
            <v>0</v>
          </cell>
          <cell r="C42">
            <v>0</v>
          </cell>
          <cell r="D42">
            <v>0</v>
          </cell>
          <cell r="E42" t="str">
            <v>SENIOR.MASC.</v>
          </cell>
          <cell r="F42">
            <v>0</v>
          </cell>
        </row>
        <row r="43">
          <cell r="A43">
            <v>0</v>
          </cell>
          <cell r="B43">
            <v>0</v>
          </cell>
          <cell r="C43">
            <v>0</v>
          </cell>
          <cell r="D43">
            <v>0</v>
          </cell>
          <cell r="E43" t="str">
            <v>SENIOR.MASC.</v>
          </cell>
          <cell r="F43">
            <v>0</v>
          </cell>
        </row>
        <row r="44">
          <cell r="A44">
            <v>0</v>
          </cell>
          <cell r="B44">
            <v>0</v>
          </cell>
          <cell r="C44">
            <v>0</v>
          </cell>
          <cell r="D44">
            <v>0</v>
          </cell>
          <cell r="E44" t="str">
            <v>SENIOR.MASC.</v>
          </cell>
          <cell r="F44">
            <v>0</v>
          </cell>
        </row>
        <row r="45">
          <cell r="A45">
            <v>0</v>
          </cell>
          <cell r="B45">
            <v>0</v>
          </cell>
          <cell r="C45">
            <v>0</v>
          </cell>
          <cell r="D45">
            <v>0</v>
          </cell>
          <cell r="E45" t="str">
            <v>SENIOR.MASC.</v>
          </cell>
          <cell r="F45">
            <v>0</v>
          </cell>
        </row>
        <row r="46">
          <cell r="A46">
            <v>0</v>
          </cell>
          <cell r="B46">
            <v>0</v>
          </cell>
          <cell r="C46">
            <v>0</v>
          </cell>
          <cell r="D46">
            <v>0</v>
          </cell>
          <cell r="E46" t="str">
            <v>SENIOR.MASC.</v>
          </cell>
          <cell r="F46">
            <v>0</v>
          </cell>
        </row>
        <row r="47">
          <cell r="A47">
            <v>0</v>
          </cell>
          <cell r="B47">
            <v>0</v>
          </cell>
          <cell r="C47">
            <v>0</v>
          </cell>
          <cell r="D47">
            <v>0</v>
          </cell>
          <cell r="E47" t="str">
            <v>SENIOR.MASC.</v>
          </cell>
          <cell r="F47">
            <v>0</v>
          </cell>
        </row>
        <row r="48">
          <cell r="A48">
            <v>0</v>
          </cell>
          <cell r="B48">
            <v>0</v>
          </cell>
          <cell r="C48">
            <v>0</v>
          </cell>
          <cell r="D48">
            <v>0</v>
          </cell>
          <cell r="E48" t="str">
            <v>SENIOR.MASC.</v>
          </cell>
          <cell r="F48">
            <v>0</v>
          </cell>
        </row>
        <row r="49">
          <cell r="A49">
            <v>0</v>
          </cell>
          <cell r="B49">
            <v>0</v>
          </cell>
          <cell r="C49">
            <v>0</v>
          </cell>
          <cell r="D49">
            <v>0</v>
          </cell>
          <cell r="E49" t="str">
            <v>SENIOR.MASC.</v>
          </cell>
          <cell r="F49">
            <v>0</v>
          </cell>
        </row>
        <row r="50">
          <cell r="A50">
            <v>0</v>
          </cell>
          <cell r="B50">
            <v>0</v>
          </cell>
          <cell r="C50">
            <v>0</v>
          </cell>
          <cell r="D50">
            <v>0</v>
          </cell>
          <cell r="E50" t="str">
            <v>SENIOR.MASC.</v>
          </cell>
          <cell r="F50">
            <v>0</v>
          </cell>
        </row>
      </sheetData>
      <sheetData sheetId="16" refreshError="1">
        <row r="2">
          <cell r="A2">
            <v>1</v>
          </cell>
          <cell r="B2" t="str">
            <v>MORATTI</v>
          </cell>
          <cell r="C2" t="str">
            <v>SONIA</v>
          </cell>
          <cell r="D2">
            <v>1997</v>
          </cell>
          <cell r="E2" t="str">
            <v>SENIOR.FEMM.</v>
          </cell>
          <cell r="F2" t="str">
            <v>S.C. FONDISTI</v>
          </cell>
        </row>
        <row r="3">
          <cell r="A3">
            <v>2</v>
          </cell>
          <cell r="B3" t="str">
            <v>ZANI</v>
          </cell>
          <cell r="C3" t="str">
            <v>VIVIANA</v>
          </cell>
          <cell r="D3">
            <v>1997</v>
          </cell>
          <cell r="E3" t="str">
            <v>SENIOR.FEMM.</v>
          </cell>
          <cell r="F3" t="str">
            <v>S.C. FONDISTI</v>
          </cell>
        </row>
        <row r="4">
          <cell r="A4">
            <v>3</v>
          </cell>
          <cell r="B4" t="str">
            <v>NICOLETTI</v>
          </cell>
          <cell r="C4" t="str">
            <v>ELISABETTA</v>
          </cell>
          <cell r="D4">
            <v>1990</v>
          </cell>
          <cell r="E4" t="str">
            <v>SENIOR.FEMM.</v>
          </cell>
          <cell r="F4" t="str">
            <v>ADS MOLLARO</v>
          </cell>
        </row>
        <row r="5">
          <cell r="A5">
            <v>4</v>
          </cell>
          <cell r="B5" t="str">
            <v>PATERNOSTER</v>
          </cell>
          <cell r="C5" t="str">
            <v>NICOLE</v>
          </cell>
          <cell r="D5">
            <v>1997</v>
          </cell>
          <cell r="E5" t="str">
            <v>SENIOR.FEMM.</v>
          </cell>
          <cell r="F5" t="str">
            <v>USAM BAITONA</v>
          </cell>
        </row>
        <row r="6">
          <cell r="A6">
            <v>5</v>
          </cell>
          <cell r="B6" t="str">
            <v>NARDELLI</v>
          </cell>
          <cell r="C6" t="str">
            <v>VERONICA</v>
          </cell>
          <cell r="D6">
            <v>1990</v>
          </cell>
          <cell r="E6" t="str">
            <v>SENIOR.FEMM.</v>
          </cell>
          <cell r="F6" t="str">
            <v>USAM BAITONA</v>
          </cell>
        </row>
        <row r="7">
          <cell r="A7">
            <v>6</v>
          </cell>
          <cell r="B7" t="str">
            <v>Z'MIRI</v>
          </cell>
          <cell r="C7" t="str">
            <v>SANNY</v>
          </cell>
          <cell r="D7">
            <v>0</v>
          </cell>
          <cell r="E7" t="str">
            <v>SENIOR.FEMM.</v>
          </cell>
          <cell r="F7" t="str">
            <v>USAM BAITONA</v>
          </cell>
        </row>
        <row r="8">
          <cell r="A8">
            <v>7</v>
          </cell>
          <cell r="B8" t="str">
            <v>BATCA</v>
          </cell>
          <cell r="C8" t="str">
            <v>ANNAMARIA</v>
          </cell>
          <cell r="D8">
            <v>1986</v>
          </cell>
          <cell r="E8" t="str">
            <v>SENIOR.FEMM.</v>
          </cell>
          <cell r="F8" t="str">
            <v>ADS MOLLARO</v>
          </cell>
        </row>
        <row r="9">
          <cell r="A9">
            <v>8</v>
          </cell>
          <cell r="B9" t="str">
            <v>MOSCON</v>
          </cell>
          <cell r="C9" t="str">
            <v>MONICA</v>
          </cell>
          <cell r="D9">
            <v>1994</v>
          </cell>
          <cell r="E9" t="str">
            <v>SENIOR.FEMM.</v>
          </cell>
          <cell r="F9" t="str">
            <v>S.C. FONDISTI</v>
          </cell>
        </row>
        <row r="10">
          <cell r="A10">
            <v>9</v>
          </cell>
          <cell r="B10" t="str">
            <v>MARCHI</v>
          </cell>
          <cell r="C10" t="str">
            <v>CAMILLA</v>
          </cell>
          <cell r="D10">
            <v>1986</v>
          </cell>
          <cell r="E10" t="str">
            <v>SENIOR.FEMM.</v>
          </cell>
          <cell r="F10" t="str">
            <v>USAM BAITONA</v>
          </cell>
        </row>
        <row r="11">
          <cell r="A11">
            <v>10</v>
          </cell>
          <cell r="B11">
            <v>0</v>
          </cell>
          <cell r="C11">
            <v>0</v>
          </cell>
          <cell r="D11">
            <v>0</v>
          </cell>
          <cell r="E11" t="str">
            <v>SENIOR.FEMM.</v>
          </cell>
          <cell r="F11">
            <v>0</v>
          </cell>
        </row>
        <row r="12">
          <cell r="A12">
            <v>11</v>
          </cell>
          <cell r="B12">
            <v>0</v>
          </cell>
          <cell r="C12">
            <v>0</v>
          </cell>
          <cell r="D12">
            <v>0</v>
          </cell>
          <cell r="E12" t="str">
            <v>SENIOR.FEMM.</v>
          </cell>
          <cell r="F12">
            <v>0</v>
          </cell>
        </row>
        <row r="13">
          <cell r="A13">
            <v>12</v>
          </cell>
          <cell r="B13">
            <v>0</v>
          </cell>
          <cell r="C13">
            <v>0</v>
          </cell>
          <cell r="D13">
            <v>0</v>
          </cell>
          <cell r="E13" t="str">
            <v>SENIOR.FEMM.</v>
          </cell>
          <cell r="F13">
            <v>0</v>
          </cell>
        </row>
        <row r="14">
          <cell r="A14">
            <v>13</v>
          </cell>
          <cell r="B14">
            <v>0</v>
          </cell>
          <cell r="C14">
            <v>0</v>
          </cell>
          <cell r="D14">
            <v>0</v>
          </cell>
          <cell r="E14" t="str">
            <v>SENIOR.FEMM.</v>
          </cell>
          <cell r="F14">
            <v>0</v>
          </cell>
        </row>
        <row r="15">
          <cell r="A15">
            <v>14</v>
          </cell>
          <cell r="B15">
            <v>0</v>
          </cell>
          <cell r="C15">
            <v>0</v>
          </cell>
          <cell r="D15">
            <v>0</v>
          </cell>
          <cell r="E15" t="str">
            <v>SENIOR.FEMM.</v>
          </cell>
          <cell r="F15">
            <v>0</v>
          </cell>
        </row>
        <row r="16">
          <cell r="A16">
            <v>15</v>
          </cell>
          <cell r="B16">
            <v>0</v>
          </cell>
          <cell r="C16">
            <v>0</v>
          </cell>
          <cell r="D16">
            <v>0</v>
          </cell>
          <cell r="E16" t="str">
            <v>SENIOR.FEMM.</v>
          </cell>
          <cell r="F16">
            <v>0</v>
          </cell>
        </row>
        <row r="17">
          <cell r="A17">
            <v>16</v>
          </cell>
          <cell r="B17">
            <v>0</v>
          </cell>
          <cell r="C17">
            <v>0</v>
          </cell>
          <cell r="D17">
            <v>0</v>
          </cell>
          <cell r="E17" t="str">
            <v>SENIOR.FEMM.</v>
          </cell>
          <cell r="F17">
            <v>0</v>
          </cell>
        </row>
        <row r="18">
          <cell r="A18">
            <v>17</v>
          </cell>
          <cell r="B18">
            <v>0</v>
          </cell>
          <cell r="C18">
            <v>0</v>
          </cell>
          <cell r="D18">
            <v>0</v>
          </cell>
          <cell r="E18" t="str">
            <v>SENIOR.FEMM.</v>
          </cell>
          <cell r="F18">
            <v>0</v>
          </cell>
        </row>
        <row r="19">
          <cell r="A19">
            <v>18</v>
          </cell>
          <cell r="B19">
            <v>0</v>
          </cell>
          <cell r="C19">
            <v>0</v>
          </cell>
          <cell r="D19">
            <v>0</v>
          </cell>
          <cell r="E19" t="str">
            <v>SENIOR.FEMM.</v>
          </cell>
          <cell r="F19">
            <v>0</v>
          </cell>
        </row>
        <row r="20">
          <cell r="A20">
            <v>19</v>
          </cell>
          <cell r="B20">
            <v>0</v>
          </cell>
          <cell r="C20">
            <v>0</v>
          </cell>
          <cell r="D20">
            <v>0</v>
          </cell>
          <cell r="E20" t="str">
            <v>SENIOR.FEMM.</v>
          </cell>
          <cell r="F20">
            <v>0</v>
          </cell>
        </row>
        <row r="21">
          <cell r="A21">
            <v>20</v>
          </cell>
          <cell r="B21">
            <v>0</v>
          </cell>
          <cell r="C21">
            <v>0</v>
          </cell>
          <cell r="D21">
            <v>0</v>
          </cell>
          <cell r="E21" t="str">
            <v>SENIOR.FEMM.</v>
          </cell>
          <cell r="F21">
            <v>0</v>
          </cell>
        </row>
        <row r="22">
          <cell r="A22">
            <v>21</v>
          </cell>
          <cell r="B22">
            <v>0</v>
          </cell>
          <cell r="C22">
            <v>0</v>
          </cell>
          <cell r="D22">
            <v>0</v>
          </cell>
          <cell r="E22" t="str">
            <v>SENIOR.FEMM.</v>
          </cell>
          <cell r="F22">
            <v>0</v>
          </cell>
        </row>
        <row r="23">
          <cell r="A23">
            <v>22</v>
          </cell>
          <cell r="B23">
            <v>0</v>
          </cell>
          <cell r="C23">
            <v>0</v>
          </cell>
          <cell r="D23">
            <v>0</v>
          </cell>
          <cell r="E23" t="str">
            <v>SENIOR.FEMM.</v>
          </cell>
          <cell r="F23">
            <v>0</v>
          </cell>
        </row>
        <row r="24">
          <cell r="A24">
            <v>23</v>
          </cell>
          <cell r="B24">
            <v>0</v>
          </cell>
          <cell r="C24">
            <v>0</v>
          </cell>
          <cell r="D24">
            <v>0</v>
          </cell>
          <cell r="E24" t="str">
            <v>SENIOR.FEMM.</v>
          </cell>
          <cell r="F24">
            <v>0</v>
          </cell>
        </row>
        <row r="25">
          <cell r="A25">
            <v>0</v>
          </cell>
          <cell r="B25">
            <v>0</v>
          </cell>
          <cell r="C25">
            <v>0</v>
          </cell>
          <cell r="D25">
            <v>0</v>
          </cell>
          <cell r="E25" t="str">
            <v>SENIOR.FEMM.</v>
          </cell>
          <cell r="F25">
            <v>0</v>
          </cell>
        </row>
        <row r="26">
          <cell r="A26">
            <v>0</v>
          </cell>
          <cell r="B26">
            <v>0</v>
          </cell>
          <cell r="C26">
            <v>0</v>
          </cell>
          <cell r="D26">
            <v>0</v>
          </cell>
          <cell r="E26" t="str">
            <v>SENIOR.FEMM.</v>
          </cell>
          <cell r="F26">
            <v>0</v>
          </cell>
        </row>
        <row r="27">
          <cell r="A27">
            <v>0</v>
          </cell>
          <cell r="B27">
            <v>0</v>
          </cell>
          <cell r="C27">
            <v>0</v>
          </cell>
          <cell r="D27">
            <v>0</v>
          </cell>
          <cell r="E27" t="str">
            <v>SENIOR.FEMM.</v>
          </cell>
          <cell r="F27">
            <v>0</v>
          </cell>
        </row>
        <row r="28">
          <cell r="A28">
            <v>0</v>
          </cell>
          <cell r="B28">
            <v>0</v>
          </cell>
          <cell r="C28">
            <v>0</v>
          </cell>
          <cell r="D28">
            <v>0</v>
          </cell>
          <cell r="E28" t="str">
            <v>SENIOR.FEMM.</v>
          </cell>
          <cell r="F28">
            <v>0</v>
          </cell>
        </row>
        <row r="29">
          <cell r="A29">
            <v>0</v>
          </cell>
          <cell r="B29">
            <v>0</v>
          </cell>
          <cell r="C29">
            <v>0</v>
          </cell>
          <cell r="D29">
            <v>0</v>
          </cell>
          <cell r="E29" t="str">
            <v>SENIOR.FEMM.</v>
          </cell>
          <cell r="F29">
            <v>0</v>
          </cell>
        </row>
        <row r="30">
          <cell r="A30">
            <v>0</v>
          </cell>
          <cell r="B30">
            <v>0</v>
          </cell>
          <cell r="C30">
            <v>0</v>
          </cell>
          <cell r="D30">
            <v>0</v>
          </cell>
          <cell r="E30" t="str">
            <v>SENIOR.FEMM.</v>
          </cell>
          <cell r="F30">
            <v>0</v>
          </cell>
        </row>
        <row r="31">
          <cell r="A31">
            <v>0</v>
          </cell>
          <cell r="B31">
            <v>0</v>
          </cell>
          <cell r="C31">
            <v>0</v>
          </cell>
          <cell r="D31">
            <v>0</v>
          </cell>
          <cell r="E31" t="str">
            <v>SENIOR.FEMM.</v>
          </cell>
          <cell r="F31">
            <v>0</v>
          </cell>
        </row>
        <row r="32">
          <cell r="A32">
            <v>0</v>
          </cell>
          <cell r="B32">
            <v>0</v>
          </cell>
          <cell r="C32">
            <v>0</v>
          </cell>
          <cell r="D32">
            <v>0</v>
          </cell>
          <cell r="E32" t="str">
            <v>SENIOR.FEMM.</v>
          </cell>
          <cell r="F32">
            <v>0</v>
          </cell>
        </row>
        <row r="33">
          <cell r="A33">
            <v>0</v>
          </cell>
          <cell r="B33">
            <v>0</v>
          </cell>
          <cell r="C33">
            <v>0</v>
          </cell>
          <cell r="D33">
            <v>0</v>
          </cell>
          <cell r="E33" t="str">
            <v>SENIOR.FEMM.</v>
          </cell>
          <cell r="F33">
            <v>0</v>
          </cell>
        </row>
        <row r="34">
          <cell r="A34">
            <v>0</v>
          </cell>
          <cell r="B34">
            <v>0</v>
          </cell>
          <cell r="C34">
            <v>0</v>
          </cell>
          <cell r="D34">
            <v>0</v>
          </cell>
          <cell r="E34" t="str">
            <v>SENIOR.FEMM.</v>
          </cell>
          <cell r="F34">
            <v>0</v>
          </cell>
        </row>
        <row r="35">
          <cell r="A35">
            <v>0</v>
          </cell>
          <cell r="B35">
            <v>0</v>
          </cell>
          <cell r="C35">
            <v>0</v>
          </cell>
          <cell r="D35">
            <v>0</v>
          </cell>
          <cell r="E35" t="str">
            <v>SENIOR.FEMM.</v>
          </cell>
          <cell r="F35">
            <v>0</v>
          </cell>
        </row>
        <row r="36">
          <cell r="A36">
            <v>0</v>
          </cell>
          <cell r="B36">
            <v>0</v>
          </cell>
          <cell r="C36">
            <v>0</v>
          </cell>
          <cell r="D36">
            <v>0</v>
          </cell>
          <cell r="E36" t="str">
            <v>SENIOR.FEMM.</v>
          </cell>
          <cell r="F36">
            <v>0</v>
          </cell>
        </row>
        <row r="37">
          <cell r="A37">
            <v>0</v>
          </cell>
          <cell r="B37">
            <v>0</v>
          </cell>
          <cell r="C37">
            <v>0</v>
          </cell>
          <cell r="D37">
            <v>0</v>
          </cell>
          <cell r="E37" t="str">
            <v>SENIOR.FEMM.</v>
          </cell>
          <cell r="F37">
            <v>0</v>
          </cell>
        </row>
        <row r="38">
          <cell r="A38">
            <v>0</v>
          </cell>
          <cell r="B38">
            <v>0</v>
          </cell>
          <cell r="C38">
            <v>0</v>
          </cell>
          <cell r="D38">
            <v>0</v>
          </cell>
          <cell r="E38" t="str">
            <v>SENIOR.FEMM.</v>
          </cell>
          <cell r="F38">
            <v>0</v>
          </cell>
        </row>
        <row r="39">
          <cell r="A39">
            <v>0</v>
          </cell>
          <cell r="B39">
            <v>0</v>
          </cell>
          <cell r="C39">
            <v>0</v>
          </cell>
          <cell r="D39">
            <v>0</v>
          </cell>
          <cell r="E39" t="str">
            <v>SENIOR.FEMM.</v>
          </cell>
          <cell r="F39">
            <v>0</v>
          </cell>
        </row>
        <row r="40">
          <cell r="A40">
            <v>0</v>
          </cell>
          <cell r="B40">
            <v>0</v>
          </cell>
          <cell r="C40">
            <v>0</v>
          </cell>
          <cell r="D40">
            <v>0</v>
          </cell>
          <cell r="E40" t="str">
            <v>SENIOR.FEMM.</v>
          </cell>
          <cell r="F40">
            <v>0</v>
          </cell>
        </row>
      </sheetData>
      <sheetData sheetId="17" refreshError="1">
        <row r="2">
          <cell r="A2">
            <v>1</v>
          </cell>
          <cell r="B2" t="str">
            <v>SPRINGHETTI</v>
          </cell>
          <cell r="C2" t="str">
            <v>FEDERICO</v>
          </cell>
          <cell r="D2">
            <v>1974</v>
          </cell>
          <cell r="E2" t="str">
            <v>AMATORI A.mas</v>
          </cell>
          <cell r="F2" t="str">
            <v>S.C. FONDISTI</v>
          </cell>
        </row>
        <row r="3">
          <cell r="A3">
            <v>2</v>
          </cell>
          <cell r="B3" t="str">
            <v>CAROLLI</v>
          </cell>
          <cell r="C3" t="str">
            <v>PAOLO</v>
          </cell>
          <cell r="D3">
            <v>1977</v>
          </cell>
          <cell r="E3" t="str">
            <v>AMATORI A.mas</v>
          </cell>
          <cell r="F3" t="str">
            <v>ADS MOLLARO</v>
          </cell>
        </row>
        <row r="4">
          <cell r="A4">
            <v>3</v>
          </cell>
          <cell r="B4" t="str">
            <v>BASTERI</v>
          </cell>
          <cell r="C4" t="str">
            <v>ANDREA</v>
          </cell>
          <cell r="D4">
            <v>1974</v>
          </cell>
          <cell r="E4" t="str">
            <v>AMATORI A.mas</v>
          </cell>
          <cell r="F4" t="str">
            <v>S.C. FONDISTI</v>
          </cell>
        </row>
        <row r="5">
          <cell r="A5">
            <v>4</v>
          </cell>
          <cell r="B5" t="str">
            <v>FATTOR</v>
          </cell>
          <cell r="C5" t="str">
            <v>DIEGO</v>
          </cell>
          <cell r="D5">
            <v>1979</v>
          </cell>
          <cell r="E5" t="str">
            <v>AMATORI A.mas</v>
          </cell>
          <cell r="F5" t="str">
            <v>S.C. FONDISTI</v>
          </cell>
        </row>
        <row r="6">
          <cell r="A6">
            <v>5</v>
          </cell>
          <cell r="B6" t="str">
            <v>MIORELLI</v>
          </cell>
          <cell r="C6" t="str">
            <v>ALESSANDRO</v>
          </cell>
          <cell r="D6">
            <v>1975</v>
          </cell>
          <cell r="E6" t="str">
            <v>AMATORI A.mas</v>
          </cell>
          <cell r="F6" t="str">
            <v>ATL. ROTALIANA</v>
          </cell>
        </row>
        <row r="7">
          <cell r="A7">
            <v>6</v>
          </cell>
          <cell r="B7" t="str">
            <v>BORTOLOTTI</v>
          </cell>
          <cell r="C7" t="str">
            <v>SERGIO</v>
          </cell>
          <cell r="D7">
            <v>1974</v>
          </cell>
          <cell r="E7" t="str">
            <v>AMATORI A.mas</v>
          </cell>
          <cell r="F7" t="str">
            <v>USAM BAITONA</v>
          </cell>
        </row>
        <row r="8">
          <cell r="A8">
            <v>7</v>
          </cell>
          <cell r="B8" t="str">
            <v>RIGOTTI</v>
          </cell>
          <cell r="C8" t="str">
            <v>PATRIZIO</v>
          </cell>
          <cell r="D8">
            <v>1974</v>
          </cell>
          <cell r="E8" t="str">
            <v>AMATORI A.mas</v>
          </cell>
          <cell r="F8" t="str">
            <v>USAM BAITONA</v>
          </cell>
        </row>
        <row r="9">
          <cell r="A9">
            <v>8</v>
          </cell>
          <cell r="B9" t="str">
            <v>CATTANI</v>
          </cell>
          <cell r="C9" t="str">
            <v>LORIS</v>
          </cell>
          <cell r="D9">
            <v>1974</v>
          </cell>
          <cell r="E9" t="str">
            <v>AMATORI A.mas</v>
          </cell>
          <cell r="F9" t="str">
            <v>USAM BAITONA</v>
          </cell>
        </row>
        <row r="10">
          <cell r="A10">
            <v>9</v>
          </cell>
          <cell r="B10" t="str">
            <v>FORTAREL</v>
          </cell>
          <cell r="C10" t="str">
            <v>DANIELE</v>
          </cell>
          <cell r="D10">
            <v>1975</v>
          </cell>
          <cell r="E10" t="str">
            <v>AMATORI A.mas</v>
          </cell>
          <cell r="F10" t="str">
            <v>USAM BAITONA</v>
          </cell>
        </row>
        <row r="11">
          <cell r="A11">
            <v>10</v>
          </cell>
          <cell r="B11" t="str">
            <v>RADOVAN</v>
          </cell>
          <cell r="C11" t="str">
            <v>MATTEO</v>
          </cell>
          <cell r="D11">
            <v>1974</v>
          </cell>
          <cell r="E11" t="str">
            <v>AMATORI A.mas</v>
          </cell>
          <cell r="F11" t="str">
            <v>USAM BAITONA</v>
          </cell>
        </row>
        <row r="12">
          <cell r="A12">
            <v>11</v>
          </cell>
          <cell r="B12" t="str">
            <v>PANIZZA</v>
          </cell>
          <cell r="C12" t="str">
            <v>MAURO</v>
          </cell>
          <cell r="D12">
            <v>1982</v>
          </cell>
          <cell r="E12" t="str">
            <v>AMATORI A.mas</v>
          </cell>
          <cell r="F12" t="str">
            <v>USAM BAITONA</v>
          </cell>
        </row>
        <row r="13">
          <cell r="A13">
            <v>12</v>
          </cell>
          <cell r="B13" t="str">
            <v>BIADA</v>
          </cell>
          <cell r="C13" t="str">
            <v>STEFANO</v>
          </cell>
          <cell r="D13">
            <v>1980</v>
          </cell>
          <cell r="E13" t="str">
            <v>AMATORI A.mas</v>
          </cell>
          <cell r="F13" t="str">
            <v>USAM BAITONA</v>
          </cell>
        </row>
        <row r="14">
          <cell r="A14">
            <v>13</v>
          </cell>
          <cell r="B14" t="str">
            <v>PEDRANZ</v>
          </cell>
          <cell r="C14" t="str">
            <v>PAOLO</v>
          </cell>
          <cell r="D14">
            <v>1974</v>
          </cell>
          <cell r="E14" t="str">
            <v>AMATORI A.mas</v>
          </cell>
          <cell r="F14" t="str">
            <v>VIVINSPORT</v>
          </cell>
        </row>
        <row r="15">
          <cell r="A15">
            <v>14</v>
          </cell>
          <cell r="B15" t="str">
            <v>BERTAGNOLLI</v>
          </cell>
          <cell r="C15" t="str">
            <v>FEDERICO</v>
          </cell>
          <cell r="D15">
            <v>1981</v>
          </cell>
          <cell r="E15" t="str">
            <v>AMATORI A.mas</v>
          </cell>
          <cell r="F15" t="str">
            <v>S.C. FONDISTI</v>
          </cell>
        </row>
        <row r="16">
          <cell r="A16">
            <v>15</v>
          </cell>
          <cell r="B16" t="str">
            <v>TRAINOTTI</v>
          </cell>
          <cell r="C16" t="str">
            <v>ALESSANDRO</v>
          </cell>
          <cell r="D16">
            <v>1975</v>
          </cell>
          <cell r="E16" t="str">
            <v>AMATORI A.mas</v>
          </cell>
          <cell r="F16" t="str">
            <v>ADS MOLLARO</v>
          </cell>
        </row>
        <row r="17">
          <cell r="A17">
            <v>16</v>
          </cell>
          <cell r="B17" t="str">
            <v>MENGHINI</v>
          </cell>
          <cell r="C17" t="str">
            <v>FRANCESCO</v>
          </cell>
          <cell r="D17">
            <v>1974</v>
          </cell>
          <cell r="E17" t="str">
            <v>AMATORI A.mas</v>
          </cell>
          <cell r="F17" t="str">
            <v>ADS MOLLARO</v>
          </cell>
        </row>
        <row r="18">
          <cell r="A18">
            <v>17</v>
          </cell>
          <cell r="B18" t="str">
            <v>MAGGI</v>
          </cell>
          <cell r="C18" t="str">
            <v>GIORGIO</v>
          </cell>
          <cell r="D18">
            <v>1980</v>
          </cell>
          <cell r="E18" t="str">
            <v>AMATORI A.mas</v>
          </cell>
          <cell r="F18" t="str">
            <v>ADS MOLLARO</v>
          </cell>
        </row>
        <row r="19">
          <cell r="A19">
            <v>18</v>
          </cell>
          <cell r="B19" t="str">
            <v>PALLAVER</v>
          </cell>
          <cell r="C19" t="str">
            <v>FAUSTO</v>
          </cell>
          <cell r="D19">
            <v>1976</v>
          </cell>
          <cell r="E19" t="str">
            <v>AMATORI A.mas</v>
          </cell>
          <cell r="F19" t="str">
            <v>S.C. FONDISTI</v>
          </cell>
        </row>
        <row r="20">
          <cell r="A20">
            <v>19</v>
          </cell>
          <cell r="B20" t="str">
            <v>MORESCHINI</v>
          </cell>
          <cell r="C20" t="str">
            <v>MARCELLO</v>
          </cell>
          <cell r="D20">
            <v>1978</v>
          </cell>
          <cell r="E20" t="str">
            <v>AMATORI A.mas</v>
          </cell>
          <cell r="F20" t="str">
            <v>USAM BAITONA</v>
          </cell>
        </row>
        <row r="21">
          <cell r="A21">
            <v>20</v>
          </cell>
          <cell r="B21" t="str">
            <v>BATCHA</v>
          </cell>
          <cell r="C21" t="str">
            <v>DOREL</v>
          </cell>
          <cell r="D21">
            <v>1979</v>
          </cell>
          <cell r="E21" t="str">
            <v>AMATORI A.mas</v>
          </cell>
          <cell r="F21" t="str">
            <v>ADS MOLLARO</v>
          </cell>
        </row>
        <row r="22">
          <cell r="A22">
            <v>21</v>
          </cell>
          <cell r="B22" t="str">
            <v>PEDERGNANA</v>
          </cell>
          <cell r="C22" t="str">
            <v>VITO</v>
          </cell>
          <cell r="D22">
            <v>1982</v>
          </cell>
          <cell r="E22" t="str">
            <v>AMATORI A.mas</v>
          </cell>
          <cell r="F22" t="str">
            <v>USAM BAITONA</v>
          </cell>
        </row>
        <row r="23">
          <cell r="A23">
            <v>22</v>
          </cell>
          <cell r="B23" t="str">
            <v>BAITELLA</v>
          </cell>
          <cell r="C23" t="str">
            <v>FABIO</v>
          </cell>
          <cell r="D23">
            <v>1973</v>
          </cell>
          <cell r="E23" t="str">
            <v>AMATORI A.mas</v>
          </cell>
          <cell r="F23" t="str">
            <v>USAM BAITONA</v>
          </cell>
        </row>
        <row r="24">
          <cell r="A24">
            <v>23</v>
          </cell>
          <cell r="B24" t="str">
            <v>STANCHINA</v>
          </cell>
          <cell r="C24" t="str">
            <v>ANDREA</v>
          </cell>
          <cell r="D24">
            <v>1981</v>
          </cell>
          <cell r="E24" t="str">
            <v>AMATORI A.mas</v>
          </cell>
          <cell r="F24" t="str">
            <v>USAM BAITONA</v>
          </cell>
        </row>
        <row r="25">
          <cell r="A25">
            <v>24</v>
          </cell>
          <cell r="B25" t="str">
            <v>MOSCONI</v>
          </cell>
          <cell r="C25" t="str">
            <v>ALESSANDRO</v>
          </cell>
          <cell r="D25">
            <v>1973</v>
          </cell>
          <cell r="E25" t="str">
            <v>AMATORI A.mas</v>
          </cell>
          <cell r="F25" t="str">
            <v>USAM BAITONA</v>
          </cell>
        </row>
        <row r="26">
          <cell r="A26">
            <v>25</v>
          </cell>
          <cell r="B26" t="str">
            <v xml:space="preserve">LARCHER </v>
          </cell>
          <cell r="C26" t="str">
            <v>PAOLO</v>
          </cell>
          <cell r="D26">
            <v>1982</v>
          </cell>
          <cell r="E26" t="str">
            <v>AMATORI A.mas</v>
          </cell>
          <cell r="F26" t="str">
            <v>S.C. FONDISTI</v>
          </cell>
        </row>
        <row r="27">
          <cell r="A27">
            <v>26</v>
          </cell>
          <cell r="B27" t="str">
            <v xml:space="preserve">BERNARDI </v>
          </cell>
          <cell r="C27" t="str">
            <v>EZIO</v>
          </cell>
          <cell r="D27">
            <v>1973</v>
          </cell>
          <cell r="E27" t="str">
            <v>AMATORI A.mas</v>
          </cell>
          <cell r="F27" t="str">
            <v>ATL. CEMBRA</v>
          </cell>
        </row>
        <row r="28">
          <cell r="A28">
            <v>27</v>
          </cell>
          <cell r="B28">
            <v>0</v>
          </cell>
          <cell r="C28">
            <v>0</v>
          </cell>
          <cell r="D28">
            <v>0</v>
          </cell>
          <cell r="E28" t="str">
            <v>AMATORI A.mas</v>
          </cell>
          <cell r="F28">
            <v>0</v>
          </cell>
        </row>
        <row r="29">
          <cell r="A29">
            <v>28</v>
          </cell>
          <cell r="B29">
            <v>0</v>
          </cell>
          <cell r="C29">
            <v>0</v>
          </cell>
          <cell r="D29">
            <v>0</v>
          </cell>
          <cell r="E29" t="str">
            <v>AMATORI A.mas</v>
          </cell>
          <cell r="F29">
            <v>0</v>
          </cell>
        </row>
        <row r="30">
          <cell r="A30">
            <v>29</v>
          </cell>
          <cell r="B30">
            <v>0</v>
          </cell>
          <cell r="C30">
            <v>0</v>
          </cell>
          <cell r="D30">
            <v>0</v>
          </cell>
          <cell r="E30" t="str">
            <v>AMATORI A.mas</v>
          </cell>
          <cell r="F30">
            <v>0</v>
          </cell>
        </row>
        <row r="31">
          <cell r="A31">
            <v>0</v>
          </cell>
          <cell r="B31">
            <v>0</v>
          </cell>
          <cell r="C31">
            <v>0</v>
          </cell>
          <cell r="D31">
            <v>0</v>
          </cell>
          <cell r="E31" t="str">
            <v>AMATORI A.mas</v>
          </cell>
          <cell r="F31">
            <v>0</v>
          </cell>
        </row>
        <row r="32">
          <cell r="A32">
            <v>0</v>
          </cell>
          <cell r="B32">
            <v>0</v>
          </cell>
          <cell r="C32">
            <v>0</v>
          </cell>
          <cell r="D32">
            <v>0</v>
          </cell>
          <cell r="E32" t="str">
            <v>AMATORI A.mas</v>
          </cell>
          <cell r="F32">
            <v>0</v>
          </cell>
        </row>
        <row r="33">
          <cell r="A33">
            <v>0</v>
          </cell>
          <cell r="B33">
            <v>0</v>
          </cell>
          <cell r="C33">
            <v>0</v>
          </cell>
          <cell r="D33">
            <v>0</v>
          </cell>
          <cell r="E33" t="str">
            <v>AMATORI A.mas</v>
          </cell>
          <cell r="F33">
            <v>0</v>
          </cell>
        </row>
        <row r="34">
          <cell r="A34">
            <v>0</v>
          </cell>
          <cell r="B34">
            <v>0</v>
          </cell>
          <cell r="C34">
            <v>0</v>
          </cell>
          <cell r="D34">
            <v>0</v>
          </cell>
          <cell r="E34" t="str">
            <v>AMATORI A.mas</v>
          </cell>
          <cell r="F34">
            <v>0</v>
          </cell>
        </row>
        <row r="35">
          <cell r="A35">
            <v>0</v>
          </cell>
          <cell r="B35">
            <v>0</v>
          </cell>
          <cell r="C35">
            <v>0</v>
          </cell>
          <cell r="D35">
            <v>0</v>
          </cell>
          <cell r="E35" t="str">
            <v>AMATORI A.mas</v>
          </cell>
          <cell r="F35">
            <v>0</v>
          </cell>
        </row>
        <row r="36">
          <cell r="A36">
            <v>0</v>
          </cell>
          <cell r="B36">
            <v>0</v>
          </cell>
          <cell r="C36">
            <v>0</v>
          </cell>
          <cell r="D36">
            <v>0</v>
          </cell>
          <cell r="E36" t="str">
            <v>AMATORI A.mas</v>
          </cell>
          <cell r="F36">
            <v>0</v>
          </cell>
        </row>
        <row r="37">
          <cell r="A37">
            <v>0</v>
          </cell>
          <cell r="B37">
            <v>0</v>
          </cell>
          <cell r="C37">
            <v>0</v>
          </cell>
          <cell r="D37">
            <v>0</v>
          </cell>
          <cell r="E37" t="str">
            <v>AMATORI A.mas</v>
          </cell>
          <cell r="F37">
            <v>0</v>
          </cell>
        </row>
        <row r="38">
          <cell r="A38">
            <v>0</v>
          </cell>
          <cell r="B38">
            <v>0</v>
          </cell>
          <cell r="C38">
            <v>0</v>
          </cell>
          <cell r="D38">
            <v>0</v>
          </cell>
          <cell r="E38" t="str">
            <v>AMATORI A.mas</v>
          </cell>
          <cell r="F38">
            <v>0</v>
          </cell>
        </row>
        <row r="39">
          <cell r="A39">
            <v>0</v>
          </cell>
          <cell r="B39">
            <v>0</v>
          </cell>
          <cell r="C39">
            <v>0</v>
          </cell>
          <cell r="D39">
            <v>0</v>
          </cell>
          <cell r="E39" t="str">
            <v>AMATORI A.mas</v>
          </cell>
          <cell r="F39">
            <v>0</v>
          </cell>
        </row>
        <row r="40">
          <cell r="A40">
            <v>0</v>
          </cell>
          <cell r="B40">
            <v>0</v>
          </cell>
          <cell r="C40">
            <v>0</v>
          </cell>
          <cell r="D40">
            <v>0</v>
          </cell>
          <cell r="E40" t="str">
            <v>AMATORI A.mas</v>
          </cell>
          <cell r="F40">
            <v>0</v>
          </cell>
        </row>
        <row r="41">
          <cell r="A41">
            <v>0</v>
          </cell>
          <cell r="B41">
            <v>0</v>
          </cell>
          <cell r="C41">
            <v>0</v>
          </cell>
          <cell r="D41">
            <v>0</v>
          </cell>
          <cell r="E41" t="str">
            <v>AMATORI A.mas</v>
          </cell>
          <cell r="F41">
            <v>0</v>
          </cell>
        </row>
        <row r="42">
          <cell r="A42">
            <v>0</v>
          </cell>
          <cell r="B42">
            <v>0</v>
          </cell>
          <cell r="C42">
            <v>0</v>
          </cell>
          <cell r="D42">
            <v>0</v>
          </cell>
          <cell r="E42" t="str">
            <v>AMATORI A.mas</v>
          </cell>
          <cell r="F42">
            <v>0</v>
          </cell>
        </row>
        <row r="43">
          <cell r="A43">
            <v>0</v>
          </cell>
          <cell r="B43">
            <v>0</v>
          </cell>
          <cell r="C43">
            <v>0</v>
          </cell>
          <cell r="D43">
            <v>0</v>
          </cell>
          <cell r="E43" t="str">
            <v>AMATORI A.mas</v>
          </cell>
          <cell r="F43">
            <v>0</v>
          </cell>
        </row>
        <row r="44">
          <cell r="A44">
            <v>0</v>
          </cell>
          <cell r="B44">
            <v>0</v>
          </cell>
          <cell r="C44">
            <v>0</v>
          </cell>
          <cell r="D44">
            <v>0</v>
          </cell>
          <cell r="E44" t="str">
            <v>AMATORI A.mas</v>
          </cell>
          <cell r="F44">
            <v>0</v>
          </cell>
        </row>
        <row r="45">
          <cell r="A45">
            <v>0</v>
          </cell>
          <cell r="B45">
            <v>0</v>
          </cell>
          <cell r="C45">
            <v>0</v>
          </cell>
          <cell r="D45">
            <v>0</v>
          </cell>
          <cell r="E45" t="str">
            <v>AMATORI A.mas</v>
          </cell>
          <cell r="F45">
            <v>0</v>
          </cell>
        </row>
        <row r="46">
          <cell r="A46">
            <v>0</v>
          </cell>
          <cell r="B46">
            <v>0</v>
          </cell>
          <cell r="C46">
            <v>0</v>
          </cell>
          <cell r="D46">
            <v>0</v>
          </cell>
          <cell r="E46" t="str">
            <v>AMATORI A.mas</v>
          </cell>
          <cell r="F46">
            <v>0</v>
          </cell>
        </row>
        <row r="47">
          <cell r="A47">
            <v>0</v>
          </cell>
          <cell r="B47">
            <v>0</v>
          </cell>
          <cell r="C47">
            <v>0</v>
          </cell>
          <cell r="D47">
            <v>0</v>
          </cell>
          <cell r="E47" t="str">
            <v>AMATORI A.mas</v>
          </cell>
          <cell r="F47">
            <v>0</v>
          </cell>
        </row>
        <row r="48">
          <cell r="A48">
            <v>0</v>
          </cell>
          <cell r="B48">
            <v>0</v>
          </cell>
          <cell r="C48">
            <v>0</v>
          </cell>
          <cell r="D48">
            <v>0</v>
          </cell>
          <cell r="E48" t="str">
            <v>AMATORI A.mas</v>
          </cell>
          <cell r="F48">
            <v>0</v>
          </cell>
        </row>
        <row r="49">
          <cell r="A49">
            <v>0</v>
          </cell>
          <cell r="B49">
            <v>0</v>
          </cell>
          <cell r="C49">
            <v>0</v>
          </cell>
          <cell r="D49">
            <v>0</v>
          </cell>
          <cell r="E49" t="str">
            <v>AMATORI A.mas</v>
          </cell>
          <cell r="F49">
            <v>0</v>
          </cell>
        </row>
        <row r="50">
          <cell r="A50">
            <v>0</v>
          </cell>
          <cell r="B50">
            <v>0</v>
          </cell>
          <cell r="C50">
            <v>0</v>
          </cell>
          <cell r="D50">
            <v>0</v>
          </cell>
          <cell r="E50" t="str">
            <v>AMATORI A.mas</v>
          </cell>
          <cell r="F50">
            <v>0</v>
          </cell>
        </row>
      </sheetData>
      <sheetData sheetId="18" refreshError="1">
        <row r="2">
          <cell r="A2">
            <v>1</v>
          </cell>
          <cell r="B2" t="str">
            <v>BERTOLINI</v>
          </cell>
          <cell r="C2" t="str">
            <v>PAOLA</v>
          </cell>
          <cell r="D2">
            <v>1973</v>
          </cell>
          <cell r="E2" t="str">
            <v>AMATORI A.fem</v>
          </cell>
          <cell r="F2" t="str">
            <v>ADS MOLLARO</v>
          </cell>
        </row>
        <row r="3">
          <cell r="A3">
            <v>2</v>
          </cell>
          <cell r="B3" t="str">
            <v>ZANON</v>
          </cell>
          <cell r="C3" t="str">
            <v>MICHELA</v>
          </cell>
          <cell r="D3">
            <v>1974</v>
          </cell>
          <cell r="E3" t="str">
            <v>AMATORI A.fem</v>
          </cell>
          <cell r="F3" t="str">
            <v>USAM BAITONA</v>
          </cell>
        </row>
        <row r="4">
          <cell r="A4">
            <v>3</v>
          </cell>
          <cell r="B4" t="str">
            <v>HOLZER</v>
          </cell>
          <cell r="C4" t="str">
            <v>TIZIANA</v>
          </cell>
          <cell r="D4">
            <v>1976</v>
          </cell>
          <cell r="E4" t="str">
            <v>AMATORI A.fem</v>
          </cell>
          <cell r="F4" t="str">
            <v>USAM BAITONA</v>
          </cell>
        </row>
        <row r="5">
          <cell r="A5">
            <v>4</v>
          </cell>
          <cell r="B5" t="str">
            <v>BATTAN</v>
          </cell>
          <cell r="C5" t="str">
            <v>MICHELA</v>
          </cell>
          <cell r="D5">
            <v>1980</v>
          </cell>
          <cell r="E5" t="str">
            <v>AMATORI A.fem</v>
          </cell>
          <cell r="F5" t="str">
            <v>USAM BAITONA</v>
          </cell>
        </row>
        <row r="6">
          <cell r="A6">
            <v>5</v>
          </cell>
          <cell r="B6" t="str">
            <v>WEBBER</v>
          </cell>
          <cell r="C6" t="str">
            <v>SONIA</v>
          </cell>
          <cell r="D6">
            <v>1980</v>
          </cell>
          <cell r="E6" t="str">
            <v>AMATORI A.fem</v>
          </cell>
          <cell r="F6" t="str">
            <v>USAM BAITONA</v>
          </cell>
        </row>
        <row r="7">
          <cell r="A7">
            <v>6</v>
          </cell>
          <cell r="B7" t="str">
            <v>BETTIN</v>
          </cell>
          <cell r="C7" t="str">
            <v>LORETTA</v>
          </cell>
          <cell r="D7">
            <v>1980</v>
          </cell>
          <cell r="E7" t="str">
            <v>AMATORI A.fem</v>
          </cell>
          <cell r="F7" t="str">
            <v>USAM BAITONA</v>
          </cell>
        </row>
        <row r="8">
          <cell r="A8">
            <v>7</v>
          </cell>
          <cell r="B8" t="str">
            <v>DELPERO</v>
          </cell>
          <cell r="C8" t="str">
            <v>CRISTINA</v>
          </cell>
          <cell r="D8">
            <v>1979</v>
          </cell>
          <cell r="E8" t="str">
            <v>AMATORI A.fem</v>
          </cell>
          <cell r="F8" t="str">
            <v>USAM BAITONA</v>
          </cell>
        </row>
        <row r="9">
          <cell r="A9">
            <v>8</v>
          </cell>
          <cell r="B9" t="str">
            <v>VETTORELLO</v>
          </cell>
          <cell r="C9" t="str">
            <v>BARBARA</v>
          </cell>
          <cell r="D9">
            <v>1973</v>
          </cell>
          <cell r="E9" t="str">
            <v>AMATORI A.fem</v>
          </cell>
          <cell r="F9" t="str">
            <v>ADS MOLLARO</v>
          </cell>
        </row>
        <row r="10">
          <cell r="A10">
            <v>9</v>
          </cell>
          <cell r="B10" t="str">
            <v>LORENZONI</v>
          </cell>
          <cell r="C10" t="str">
            <v>INGRID</v>
          </cell>
          <cell r="D10">
            <v>1976</v>
          </cell>
          <cell r="E10" t="str">
            <v>AMATORI A.fem</v>
          </cell>
          <cell r="F10" t="str">
            <v>ADS MOLLARO</v>
          </cell>
        </row>
        <row r="11">
          <cell r="A11">
            <v>10</v>
          </cell>
          <cell r="B11" t="str">
            <v>GARBATO</v>
          </cell>
          <cell r="C11" t="str">
            <v>ISABELLA</v>
          </cell>
          <cell r="D11">
            <v>1974</v>
          </cell>
          <cell r="E11" t="str">
            <v>AMATORI A.fem</v>
          </cell>
          <cell r="F11" t="str">
            <v>ADS MOLLARO</v>
          </cell>
        </row>
        <row r="12">
          <cell r="A12">
            <v>11</v>
          </cell>
          <cell r="B12" t="str">
            <v>LARCHER</v>
          </cell>
          <cell r="C12" t="str">
            <v>PATRIZIA</v>
          </cell>
          <cell r="D12">
            <v>1976</v>
          </cell>
          <cell r="E12" t="str">
            <v>AMATORI A.fem</v>
          </cell>
          <cell r="F12" t="str">
            <v>S.C. FONDISTI</v>
          </cell>
        </row>
        <row r="13">
          <cell r="A13">
            <v>12</v>
          </cell>
          <cell r="B13" t="str">
            <v>ROSA</v>
          </cell>
          <cell r="C13" t="str">
            <v>ALESSANDRA</v>
          </cell>
          <cell r="D13">
            <v>1975</v>
          </cell>
          <cell r="E13" t="str">
            <v>AMATORI A.fem</v>
          </cell>
          <cell r="F13" t="str">
            <v>TEAM LOPPIO</v>
          </cell>
        </row>
        <row r="14">
          <cell r="A14">
            <v>13</v>
          </cell>
          <cell r="B14" t="str">
            <v>BATTISTI</v>
          </cell>
          <cell r="C14" t="str">
            <v>MARA</v>
          </cell>
          <cell r="D14">
            <v>1974</v>
          </cell>
          <cell r="E14" t="str">
            <v>AMATORI A.fem</v>
          </cell>
          <cell r="F14" t="str">
            <v>ATL. CEMBRA</v>
          </cell>
        </row>
        <row r="15">
          <cell r="A15">
            <v>14</v>
          </cell>
          <cell r="B15" t="str">
            <v>ZENI</v>
          </cell>
          <cell r="C15" t="str">
            <v>MICHELA</v>
          </cell>
          <cell r="D15">
            <v>1973</v>
          </cell>
          <cell r="E15" t="str">
            <v>AMATORI A.fem</v>
          </cell>
          <cell r="F15" t="str">
            <v>USAM BAITONA</v>
          </cell>
        </row>
        <row r="16">
          <cell r="A16">
            <v>15</v>
          </cell>
          <cell r="B16" t="str">
            <v>SPRINGHETTI</v>
          </cell>
          <cell r="C16" t="str">
            <v>FRANCESCA</v>
          </cell>
          <cell r="D16">
            <v>1977</v>
          </cell>
          <cell r="E16" t="str">
            <v>AMATORI A.fem</v>
          </cell>
          <cell r="F16" t="str">
            <v>ADS MOLLARO</v>
          </cell>
        </row>
        <row r="17">
          <cell r="A17">
            <v>16</v>
          </cell>
          <cell r="B17" t="str">
            <v>DALDOSS</v>
          </cell>
          <cell r="C17" t="str">
            <v>LARA</v>
          </cell>
          <cell r="D17">
            <v>1977</v>
          </cell>
          <cell r="E17" t="str">
            <v>AMATORI A.fem</v>
          </cell>
          <cell r="F17" t="str">
            <v>USAM BAITONA</v>
          </cell>
        </row>
        <row r="18">
          <cell r="A18">
            <v>17</v>
          </cell>
          <cell r="B18" t="str">
            <v>PANIZZA</v>
          </cell>
          <cell r="C18" t="str">
            <v>TANIA</v>
          </cell>
          <cell r="D18">
            <v>1977</v>
          </cell>
          <cell r="E18" t="str">
            <v>AMATORI A.fem</v>
          </cell>
          <cell r="F18" t="str">
            <v>USAM BAITONA</v>
          </cell>
        </row>
        <row r="19">
          <cell r="A19">
            <v>18</v>
          </cell>
          <cell r="B19">
            <v>0</v>
          </cell>
          <cell r="C19">
            <v>0</v>
          </cell>
          <cell r="D19">
            <v>0</v>
          </cell>
          <cell r="E19" t="str">
            <v>AMATORI A.fem</v>
          </cell>
          <cell r="F19">
            <v>0</v>
          </cell>
        </row>
        <row r="20">
          <cell r="A20">
            <v>19</v>
          </cell>
          <cell r="B20">
            <v>0</v>
          </cell>
          <cell r="C20">
            <v>0</v>
          </cell>
          <cell r="D20">
            <v>0</v>
          </cell>
          <cell r="E20" t="str">
            <v>AMATORI A.fem</v>
          </cell>
          <cell r="F20">
            <v>0</v>
          </cell>
        </row>
        <row r="21">
          <cell r="A21">
            <v>20</v>
          </cell>
          <cell r="B21">
            <v>0</v>
          </cell>
          <cell r="C21">
            <v>0</v>
          </cell>
          <cell r="D21">
            <v>0</v>
          </cell>
          <cell r="E21" t="str">
            <v>AMATORI A.fem</v>
          </cell>
          <cell r="F21">
            <v>0</v>
          </cell>
        </row>
        <row r="22">
          <cell r="A22">
            <v>21</v>
          </cell>
          <cell r="B22">
            <v>0</v>
          </cell>
          <cell r="C22">
            <v>0</v>
          </cell>
          <cell r="D22">
            <v>0</v>
          </cell>
          <cell r="E22" t="str">
            <v>AMATORI A.fem</v>
          </cell>
          <cell r="F22">
            <v>0</v>
          </cell>
        </row>
        <row r="23">
          <cell r="A23">
            <v>22</v>
          </cell>
          <cell r="B23">
            <v>0</v>
          </cell>
          <cell r="C23">
            <v>0</v>
          </cell>
          <cell r="D23">
            <v>0</v>
          </cell>
          <cell r="E23" t="str">
            <v>AMATORI A.fem</v>
          </cell>
          <cell r="F23">
            <v>0</v>
          </cell>
        </row>
        <row r="24">
          <cell r="A24">
            <v>23</v>
          </cell>
          <cell r="B24">
            <v>0</v>
          </cell>
          <cell r="C24">
            <v>0</v>
          </cell>
          <cell r="D24">
            <v>0</v>
          </cell>
          <cell r="E24" t="str">
            <v>AMATORI A.fem</v>
          </cell>
          <cell r="F24">
            <v>0</v>
          </cell>
        </row>
        <row r="25">
          <cell r="A25">
            <v>24</v>
          </cell>
          <cell r="B25">
            <v>0</v>
          </cell>
          <cell r="C25">
            <v>0</v>
          </cell>
          <cell r="D25">
            <v>0</v>
          </cell>
          <cell r="E25" t="str">
            <v>AMATORI A.fem</v>
          </cell>
          <cell r="F25">
            <v>0</v>
          </cell>
        </row>
        <row r="26">
          <cell r="A26">
            <v>25</v>
          </cell>
          <cell r="B26">
            <v>0</v>
          </cell>
          <cell r="C26">
            <v>0</v>
          </cell>
          <cell r="D26">
            <v>0</v>
          </cell>
          <cell r="E26" t="str">
            <v>AMATORI A.fem</v>
          </cell>
          <cell r="F26">
            <v>0</v>
          </cell>
        </row>
        <row r="27">
          <cell r="A27">
            <v>26</v>
          </cell>
          <cell r="B27">
            <v>0</v>
          </cell>
          <cell r="C27">
            <v>0</v>
          </cell>
          <cell r="D27">
            <v>0</v>
          </cell>
          <cell r="E27" t="str">
            <v>AMATORI A.fem</v>
          </cell>
          <cell r="F27">
            <v>0</v>
          </cell>
        </row>
        <row r="28">
          <cell r="A28">
            <v>27</v>
          </cell>
          <cell r="B28">
            <v>0</v>
          </cell>
          <cell r="C28">
            <v>0</v>
          </cell>
          <cell r="D28">
            <v>0</v>
          </cell>
          <cell r="E28" t="str">
            <v>AMATORI A.fem</v>
          </cell>
          <cell r="F28">
            <v>0</v>
          </cell>
        </row>
        <row r="29">
          <cell r="A29">
            <v>28</v>
          </cell>
          <cell r="B29">
            <v>0</v>
          </cell>
          <cell r="C29">
            <v>0</v>
          </cell>
          <cell r="D29">
            <v>0</v>
          </cell>
          <cell r="E29" t="str">
            <v>AMATORI A.fem</v>
          </cell>
          <cell r="F29">
            <v>0</v>
          </cell>
        </row>
        <row r="30">
          <cell r="A30">
            <v>29</v>
          </cell>
          <cell r="B30">
            <v>0</v>
          </cell>
          <cell r="C30">
            <v>0</v>
          </cell>
          <cell r="D30">
            <v>0</v>
          </cell>
          <cell r="E30" t="str">
            <v>AMATORI A.fem</v>
          </cell>
          <cell r="F30">
            <v>0</v>
          </cell>
        </row>
        <row r="31">
          <cell r="A31">
            <v>30</v>
          </cell>
          <cell r="B31">
            <v>0</v>
          </cell>
          <cell r="C31">
            <v>0</v>
          </cell>
          <cell r="D31">
            <v>0</v>
          </cell>
          <cell r="E31" t="str">
            <v>AMATORI A.fem</v>
          </cell>
          <cell r="F31">
            <v>0</v>
          </cell>
        </row>
        <row r="32">
          <cell r="A32">
            <v>31</v>
          </cell>
          <cell r="B32">
            <v>0</v>
          </cell>
          <cell r="C32">
            <v>0</v>
          </cell>
          <cell r="D32">
            <v>0</v>
          </cell>
          <cell r="E32" t="str">
            <v>AMATORI A.fem</v>
          </cell>
          <cell r="F32">
            <v>0</v>
          </cell>
        </row>
        <row r="33">
          <cell r="A33">
            <v>32</v>
          </cell>
          <cell r="B33">
            <v>0</v>
          </cell>
          <cell r="C33">
            <v>0</v>
          </cell>
          <cell r="D33">
            <v>0</v>
          </cell>
          <cell r="E33" t="str">
            <v>AMATORI A.fem</v>
          </cell>
          <cell r="F33">
            <v>0</v>
          </cell>
        </row>
        <row r="34">
          <cell r="A34">
            <v>33</v>
          </cell>
          <cell r="B34">
            <v>0</v>
          </cell>
          <cell r="C34">
            <v>0</v>
          </cell>
          <cell r="D34">
            <v>0</v>
          </cell>
          <cell r="E34" t="str">
            <v>AMATORI A.fem</v>
          </cell>
          <cell r="F34">
            <v>0</v>
          </cell>
        </row>
        <row r="35">
          <cell r="A35">
            <v>34</v>
          </cell>
          <cell r="B35">
            <v>0</v>
          </cell>
          <cell r="C35">
            <v>0</v>
          </cell>
          <cell r="D35">
            <v>0</v>
          </cell>
          <cell r="E35" t="str">
            <v>AMATORI A.fem</v>
          </cell>
          <cell r="F35">
            <v>0</v>
          </cell>
        </row>
        <row r="36">
          <cell r="A36">
            <v>35</v>
          </cell>
          <cell r="B36">
            <v>0</v>
          </cell>
          <cell r="C36">
            <v>0</v>
          </cell>
          <cell r="D36">
            <v>0</v>
          </cell>
          <cell r="E36" t="str">
            <v>AMATORI A.fem</v>
          </cell>
          <cell r="F36">
            <v>0</v>
          </cell>
        </row>
        <row r="37">
          <cell r="A37">
            <v>36</v>
          </cell>
          <cell r="B37">
            <v>0</v>
          </cell>
          <cell r="C37">
            <v>0</v>
          </cell>
          <cell r="D37">
            <v>0</v>
          </cell>
          <cell r="E37" t="str">
            <v>AMATORI A.fem</v>
          </cell>
          <cell r="F37">
            <v>0</v>
          </cell>
        </row>
        <row r="38">
          <cell r="A38">
            <v>37</v>
          </cell>
          <cell r="B38">
            <v>0</v>
          </cell>
          <cell r="C38">
            <v>0</v>
          </cell>
          <cell r="D38">
            <v>0</v>
          </cell>
          <cell r="E38" t="str">
            <v>AMATORI A.fem</v>
          </cell>
          <cell r="F38">
            <v>0</v>
          </cell>
        </row>
        <row r="39">
          <cell r="A39">
            <v>38</v>
          </cell>
          <cell r="B39">
            <v>0</v>
          </cell>
          <cell r="C39">
            <v>0</v>
          </cell>
          <cell r="D39">
            <v>0</v>
          </cell>
          <cell r="E39" t="str">
            <v>AMATORI A.fem</v>
          </cell>
          <cell r="F39">
            <v>0</v>
          </cell>
        </row>
        <row r="40">
          <cell r="A40">
            <v>0</v>
          </cell>
          <cell r="B40">
            <v>0</v>
          </cell>
          <cell r="C40">
            <v>0</v>
          </cell>
          <cell r="D40">
            <v>0</v>
          </cell>
          <cell r="E40" t="str">
            <v>AMATORI A.fem</v>
          </cell>
          <cell r="F40">
            <v>0</v>
          </cell>
        </row>
      </sheetData>
      <sheetData sheetId="19" refreshError="1">
        <row r="2">
          <cell r="A2">
            <v>1</v>
          </cell>
          <cell r="B2" t="str">
            <v>CASTELLAN</v>
          </cell>
          <cell r="C2" t="str">
            <v>OTTAVIO</v>
          </cell>
          <cell r="D2">
            <v>1964</v>
          </cell>
          <cell r="E2" t="str">
            <v>AMATORI B.mas</v>
          </cell>
          <cell r="F2" t="str">
            <v>S.C. FONDISTI</v>
          </cell>
        </row>
        <row r="3">
          <cell r="A3">
            <v>2</v>
          </cell>
          <cell r="B3" t="str">
            <v>PINAMONTI</v>
          </cell>
          <cell r="C3" t="str">
            <v>ADRIANO</v>
          </cell>
          <cell r="D3">
            <v>1966</v>
          </cell>
          <cell r="E3" t="str">
            <v>AMATORI B.mas</v>
          </cell>
          <cell r="F3" t="str">
            <v>S.C. FONDISTI</v>
          </cell>
        </row>
        <row r="4">
          <cell r="A4">
            <v>3</v>
          </cell>
          <cell r="B4" t="str">
            <v>ZANZOTTI</v>
          </cell>
          <cell r="C4" t="str">
            <v>FRANCESCO</v>
          </cell>
          <cell r="D4">
            <v>1963</v>
          </cell>
          <cell r="E4" t="str">
            <v>AMATORI B.mas</v>
          </cell>
          <cell r="F4" t="str">
            <v>ADS MOLLARO</v>
          </cell>
        </row>
        <row r="5">
          <cell r="A5">
            <v>4</v>
          </cell>
          <cell r="B5" t="str">
            <v>CATTANI</v>
          </cell>
          <cell r="C5" t="str">
            <v>EMILIO</v>
          </cell>
          <cell r="D5">
            <v>1963</v>
          </cell>
          <cell r="E5" t="str">
            <v>AMATORI B.mas</v>
          </cell>
          <cell r="F5" t="str">
            <v>ADS MOLLARO</v>
          </cell>
        </row>
        <row r="6">
          <cell r="A6">
            <v>5</v>
          </cell>
          <cell r="B6" t="str">
            <v>SANDRI</v>
          </cell>
          <cell r="C6" t="str">
            <v>AMEDEO</v>
          </cell>
          <cell r="D6">
            <v>1963</v>
          </cell>
          <cell r="E6" t="str">
            <v>AMATORI B.mas</v>
          </cell>
          <cell r="F6" t="str">
            <v>ADS MOLLARO</v>
          </cell>
        </row>
        <row r="7">
          <cell r="A7">
            <v>6</v>
          </cell>
          <cell r="B7" t="str">
            <v>LONER</v>
          </cell>
          <cell r="C7" t="str">
            <v>ALESSIO</v>
          </cell>
          <cell r="D7">
            <v>1971</v>
          </cell>
          <cell r="E7" t="str">
            <v>AMATORI B.mas</v>
          </cell>
          <cell r="F7" t="str">
            <v>ATL. CEMBRA</v>
          </cell>
        </row>
        <row r="8">
          <cell r="A8">
            <v>7</v>
          </cell>
          <cell r="B8" t="str">
            <v>ANESI</v>
          </cell>
          <cell r="C8" t="str">
            <v>LUCA</v>
          </cell>
          <cell r="D8">
            <v>1967</v>
          </cell>
          <cell r="E8" t="str">
            <v>AMATORI B.mas</v>
          </cell>
          <cell r="F8" t="str">
            <v>ATL. CEMBRA</v>
          </cell>
        </row>
        <row r="9">
          <cell r="A9">
            <v>8</v>
          </cell>
          <cell r="B9" t="str">
            <v>TRANQUILLINI</v>
          </cell>
          <cell r="C9" t="str">
            <v>ROBERTO</v>
          </cell>
          <cell r="D9">
            <v>1963</v>
          </cell>
          <cell r="E9" t="str">
            <v>AMATORI B.mas</v>
          </cell>
          <cell r="F9" t="str">
            <v>USAM BAITONA</v>
          </cell>
        </row>
        <row r="10">
          <cell r="A10">
            <v>9</v>
          </cell>
          <cell r="B10" t="str">
            <v>GHIRARDINI</v>
          </cell>
          <cell r="C10" t="str">
            <v>ARRIGO</v>
          </cell>
          <cell r="D10">
            <v>1963</v>
          </cell>
          <cell r="E10" t="str">
            <v>AMATORI B.mas</v>
          </cell>
          <cell r="F10" t="str">
            <v>USAM BAITONA</v>
          </cell>
        </row>
        <row r="11">
          <cell r="A11">
            <v>10</v>
          </cell>
          <cell r="B11" t="str">
            <v>CARLA'</v>
          </cell>
          <cell r="C11" t="str">
            <v>NATALINO</v>
          </cell>
          <cell r="D11">
            <v>1964</v>
          </cell>
          <cell r="E11" t="str">
            <v>AMATORI B.mas</v>
          </cell>
          <cell r="F11" t="str">
            <v>USAM BAITONA</v>
          </cell>
        </row>
        <row r="12">
          <cell r="A12">
            <v>11</v>
          </cell>
          <cell r="B12" t="str">
            <v>ZORZI</v>
          </cell>
          <cell r="C12" t="str">
            <v>ALBINO</v>
          </cell>
          <cell r="D12">
            <v>1964</v>
          </cell>
          <cell r="E12" t="str">
            <v>AMATORI B.mas</v>
          </cell>
          <cell r="F12" t="str">
            <v>USAM BAITONA</v>
          </cell>
        </row>
        <row r="13">
          <cell r="A13">
            <v>12</v>
          </cell>
          <cell r="B13" t="str">
            <v>WEBBER</v>
          </cell>
          <cell r="C13" t="str">
            <v>ARMANDO</v>
          </cell>
          <cell r="D13">
            <v>1966</v>
          </cell>
          <cell r="E13" t="str">
            <v>AMATORI B.mas</v>
          </cell>
          <cell r="F13" t="str">
            <v>USAM BAITONA</v>
          </cell>
        </row>
        <row r="14">
          <cell r="A14">
            <v>13</v>
          </cell>
          <cell r="B14" t="str">
            <v>CEMBRAN</v>
          </cell>
          <cell r="C14" t="str">
            <v>MAURIZIO</v>
          </cell>
          <cell r="D14">
            <v>1967</v>
          </cell>
          <cell r="E14" t="str">
            <v>AMATORI B.mas</v>
          </cell>
          <cell r="F14" t="str">
            <v>USAM BAITONA</v>
          </cell>
        </row>
        <row r="15">
          <cell r="A15">
            <v>14</v>
          </cell>
          <cell r="B15" t="str">
            <v>SALVADORI</v>
          </cell>
          <cell r="C15" t="str">
            <v>ENOS</v>
          </cell>
          <cell r="D15">
            <v>1968</v>
          </cell>
          <cell r="E15" t="str">
            <v>AMATORI B.mas</v>
          </cell>
          <cell r="F15" t="str">
            <v>USAM BAITONA</v>
          </cell>
        </row>
        <row r="16">
          <cell r="A16">
            <v>15</v>
          </cell>
          <cell r="B16" t="str">
            <v>ZANONI</v>
          </cell>
          <cell r="C16" t="str">
            <v>DIEGO</v>
          </cell>
          <cell r="D16">
            <v>1968</v>
          </cell>
          <cell r="E16" t="str">
            <v>AMATORI B.mas</v>
          </cell>
          <cell r="F16" t="str">
            <v>USAM BAITONA</v>
          </cell>
        </row>
        <row r="17">
          <cell r="A17">
            <v>16</v>
          </cell>
          <cell r="B17" t="str">
            <v>BRUSAFERRI</v>
          </cell>
          <cell r="C17" t="str">
            <v>ATTILIO</v>
          </cell>
          <cell r="D17">
            <v>1969</v>
          </cell>
          <cell r="E17" t="str">
            <v>AMATORI B.mas</v>
          </cell>
          <cell r="F17" t="str">
            <v>USAM BAITONA</v>
          </cell>
        </row>
        <row r="18">
          <cell r="A18">
            <v>17</v>
          </cell>
          <cell r="B18" t="str">
            <v>TARTER</v>
          </cell>
          <cell r="C18" t="str">
            <v>ALESSANDRO</v>
          </cell>
          <cell r="D18">
            <v>1969</v>
          </cell>
          <cell r="E18" t="str">
            <v>AMATORI B.mas</v>
          </cell>
          <cell r="F18" t="str">
            <v>USAM BAITONA</v>
          </cell>
        </row>
        <row r="19">
          <cell r="A19">
            <v>18</v>
          </cell>
          <cell r="B19" t="str">
            <v>BAGGIA</v>
          </cell>
          <cell r="C19" t="str">
            <v>RICCARDO</v>
          </cell>
          <cell r="D19">
            <v>1971</v>
          </cell>
          <cell r="E19" t="str">
            <v>AMATORI B.mas</v>
          </cell>
          <cell r="F19" t="str">
            <v>USAM BAITONA</v>
          </cell>
        </row>
        <row r="20">
          <cell r="A20">
            <v>19</v>
          </cell>
          <cell r="B20" t="str">
            <v>RIGOTTI</v>
          </cell>
          <cell r="C20" t="str">
            <v>LORENZO</v>
          </cell>
          <cell r="D20">
            <v>1972</v>
          </cell>
          <cell r="E20" t="str">
            <v>AMATORI B.mas</v>
          </cell>
          <cell r="F20" t="str">
            <v>USAM BAITONA</v>
          </cell>
        </row>
        <row r="21">
          <cell r="A21">
            <v>20</v>
          </cell>
          <cell r="B21" t="str">
            <v>ANDRIGHI</v>
          </cell>
          <cell r="C21" t="str">
            <v>MAURO</v>
          </cell>
          <cell r="D21">
            <v>1970</v>
          </cell>
          <cell r="E21" t="str">
            <v>AMATORI B.mas</v>
          </cell>
          <cell r="F21" t="str">
            <v>USAM BAITONA</v>
          </cell>
        </row>
        <row r="22">
          <cell r="A22">
            <v>21</v>
          </cell>
          <cell r="B22" t="str">
            <v>MAGAGNA</v>
          </cell>
          <cell r="C22" t="str">
            <v>GIUSEPPE</v>
          </cell>
          <cell r="D22">
            <v>1965</v>
          </cell>
          <cell r="E22" t="str">
            <v>AMATORI B.mas</v>
          </cell>
          <cell r="F22" t="str">
            <v>S.C. FONDISTI</v>
          </cell>
        </row>
        <row r="23">
          <cell r="A23">
            <v>22</v>
          </cell>
          <cell r="B23" t="str">
            <v>ANDREIS</v>
          </cell>
          <cell r="C23" t="str">
            <v>GIUSEPPE</v>
          </cell>
          <cell r="D23">
            <v>1968</v>
          </cell>
          <cell r="E23" t="str">
            <v>AMATORI B.mas</v>
          </cell>
          <cell r="F23" t="str">
            <v>ATL. CEMBRA</v>
          </cell>
        </row>
        <row r="24">
          <cell r="A24">
            <v>23</v>
          </cell>
          <cell r="B24" t="str">
            <v>TOLAZZI</v>
          </cell>
          <cell r="C24" t="str">
            <v>MICHELE</v>
          </cell>
          <cell r="D24">
            <v>1970</v>
          </cell>
          <cell r="E24" t="str">
            <v>AMATORI B.mas</v>
          </cell>
          <cell r="F24" t="str">
            <v>ADS MOLLARO</v>
          </cell>
        </row>
        <row r="25">
          <cell r="A25">
            <v>24</v>
          </cell>
          <cell r="B25" t="str">
            <v>FERRAZZA</v>
          </cell>
          <cell r="C25" t="str">
            <v>STEFANO</v>
          </cell>
          <cell r="D25">
            <v>1966</v>
          </cell>
          <cell r="E25" t="str">
            <v>AMATORI B.mas</v>
          </cell>
          <cell r="F25" t="str">
            <v>ATL. VILLAZZANO</v>
          </cell>
        </row>
        <row r="26">
          <cell r="A26">
            <v>25</v>
          </cell>
          <cell r="B26" t="str">
            <v>ARNOLDO</v>
          </cell>
          <cell r="C26" t="str">
            <v>FRANCESCO</v>
          </cell>
          <cell r="D26">
            <v>1971</v>
          </cell>
          <cell r="E26" t="str">
            <v>AMATORI B.mas</v>
          </cell>
          <cell r="F26" t="str">
            <v>ADS MOLLARO</v>
          </cell>
        </row>
        <row r="27">
          <cell r="A27">
            <v>26</v>
          </cell>
          <cell r="B27" t="str">
            <v>IACHELINI</v>
          </cell>
          <cell r="C27" t="str">
            <v>ELIO</v>
          </cell>
          <cell r="D27">
            <v>1963</v>
          </cell>
          <cell r="E27" t="str">
            <v>AMATORI B.mas</v>
          </cell>
          <cell r="F27" t="str">
            <v>S.C. FONDISTI</v>
          </cell>
        </row>
        <row r="28">
          <cell r="A28">
            <v>27</v>
          </cell>
          <cell r="B28" t="str">
            <v>ZAMBONIN</v>
          </cell>
          <cell r="C28" t="str">
            <v>MARCO</v>
          </cell>
          <cell r="D28">
            <v>1967</v>
          </cell>
          <cell r="E28" t="str">
            <v>AMATORI B.mas</v>
          </cell>
          <cell r="F28" t="str">
            <v>S.C. FONDISTI</v>
          </cell>
        </row>
        <row r="29">
          <cell r="A29">
            <v>28</v>
          </cell>
          <cell r="B29" t="str">
            <v>CALLEGARI</v>
          </cell>
          <cell r="C29" t="str">
            <v>ALBERTO</v>
          </cell>
          <cell r="D29">
            <v>1963</v>
          </cell>
          <cell r="E29" t="str">
            <v>AMATORI B.mas</v>
          </cell>
          <cell r="F29" t="str">
            <v>USAM BAITONA</v>
          </cell>
        </row>
        <row r="30">
          <cell r="A30">
            <v>29</v>
          </cell>
          <cell r="B30" t="str">
            <v>CAPOVILLA</v>
          </cell>
          <cell r="C30" t="str">
            <v>IVAN</v>
          </cell>
          <cell r="D30">
            <v>1971</v>
          </cell>
          <cell r="E30" t="str">
            <v>AMATORI B.mas</v>
          </cell>
          <cell r="F30" t="str">
            <v>USAM BAITONA</v>
          </cell>
        </row>
        <row r="31">
          <cell r="A31">
            <v>30</v>
          </cell>
          <cell r="B31" t="str">
            <v>DECUNZO</v>
          </cell>
          <cell r="C31" t="str">
            <v>GIUSEPPE</v>
          </cell>
          <cell r="D31">
            <v>1966</v>
          </cell>
          <cell r="E31" t="str">
            <v>AMATORI B.mas</v>
          </cell>
          <cell r="F31" t="str">
            <v>ATL. ROTALIANA</v>
          </cell>
        </row>
        <row r="32">
          <cell r="A32">
            <v>31</v>
          </cell>
          <cell r="B32" t="str">
            <v>KASAL</v>
          </cell>
          <cell r="C32" t="str">
            <v>ANDREAS</v>
          </cell>
          <cell r="D32">
            <v>1968</v>
          </cell>
          <cell r="E32" t="str">
            <v>AMATORI B.mas</v>
          </cell>
          <cell r="F32" t="str">
            <v>USAM BAITONA</v>
          </cell>
        </row>
        <row r="33">
          <cell r="A33">
            <v>32</v>
          </cell>
          <cell r="B33" t="str">
            <v>GASPERETTI</v>
          </cell>
          <cell r="C33" t="str">
            <v>IVAN</v>
          </cell>
          <cell r="D33">
            <v>1969</v>
          </cell>
          <cell r="E33" t="str">
            <v>AMATORI B.mas</v>
          </cell>
          <cell r="F33" t="str">
            <v>S.C. FONDISTI</v>
          </cell>
        </row>
        <row r="34">
          <cell r="A34">
            <v>33</v>
          </cell>
          <cell r="B34" t="str">
            <v>ZINI</v>
          </cell>
          <cell r="C34" t="str">
            <v>GIANNI</v>
          </cell>
          <cell r="D34">
            <v>1967</v>
          </cell>
          <cell r="E34" t="str">
            <v>AMATORI B.mas</v>
          </cell>
          <cell r="F34" t="str">
            <v>S.C. FONDISTI</v>
          </cell>
        </row>
        <row r="35">
          <cell r="A35">
            <v>34</v>
          </cell>
          <cell r="B35" t="str">
            <v>BERTAGNOLLI</v>
          </cell>
          <cell r="C35" t="str">
            <v>ANDREA</v>
          </cell>
          <cell r="D35">
            <v>1969</v>
          </cell>
          <cell r="E35" t="str">
            <v>AMATORI B.mas</v>
          </cell>
          <cell r="F35" t="str">
            <v>S.C. FONDISTI</v>
          </cell>
        </row>
        <row r="36">
          <cell r="A36">
            <v>35</v>
          </cell>
          <cell r="B36" t="str">
            <v>BORZAGA</v>
          </cell>
          <cell r="C36" t="str">
            <v>ALBERTO</v>
          </cell>
          <cell r="D36">
            <v>1969</v>
          </cell>
          <cell r="E36" t="str">
            <v>AMATORI B.mas</v>
          </cell>
          <cell r="F36" t="str">
            <v>S.C. FONDISTI</v>
          </cell>
        </row>
        <row r="37">
          <cell r="A37">
            <v>36</v>
          </cell>
          <cell r="B37" t="str">
            <v>BERTOLUZZA</v>
          </cell>
          <cell r="C37" t="str">
            <v>PAOLO</v>
          </cell>
          <cell r="D37">
            <v>1972</v>
          </cell>
          <cell r="E37" t="str">
            <v>AMATORI B.mas</v>
          </cell>
          <cell r="F37" t="str">
            <v>USAM BAITONA</v>
          </cell>
        </row>
        <row r="38">
          <cell r="A38">
            <v>37</v>
          </cell>
          <cell r="B38" t="str">
            <v xml:space="preserve">COBELLI </v>
          </cell>
          <cell r="C38" t="str">
            <v>LUCIANO</v>
          </cell>
          <cell r="D38">
            <v>1972</v>
          </cell>
          <cell r="E38" t="str">
            <v>AMATORI B.mas</v>
          </cell>
          <cell r="F38" t="str">
            <v>USAM BAITONA</v>
          </cell>
        </row>
        <row r="39">
          <cell r="A39">
            <v>38</v>
          </cell>
          <cell r="B39" t="str">
            <v>VALENTINI</v>
          </cell>
          <cell r="C39" t="str">
            <v>MIRCO</v>
          </cell>
          <cell r="D39">
            <v>1972</v>
          </cell>
          <cell r="E39" t="str">
            <v>AMATORI B.mas</v>
          </cell>
          <cell r="F39" t="str">
            <v>USAM BAITONA</v>
          </cell>
        </row>
        <row r="40">
          <cell r="A40">
            <v>39</v>
          </cell>
          <cell r="B40" t="str">
            <v>DI FRANCESCO</v>
          </cell>
          <cell r="C40" t="str">
            <v>LUCA</v>
          </cell>
          <cell r="D40">
            <v>1971</v>
          </cell>
          <cell r="E40" t="str">
            <v>AMATORI B.mas</v>
          </cell>
          <cell r="F40" t="str">
            <v>S.C. FONDISTI</v>
          </cell>
        </row>
      </sheetData>
      <sheetData sheetId="20" refreshError="1">
        <row r="2">
          <cell r="A2">
            <v>1</v>
          </cell>
          <cell r="B2" t="str">
            <v>TENAGLIA</v>
          </cell>
          <cell r="C2" t="str">
            <v>CRISTINA</v>
          </cell>
          <cell r="D2">
            <v>1972</v>
          </cell>
          <cell r="E2" t="str">
            <v>AMATORI B.fem</v>
          </cell>
          <cell r="F2" t="str">
            <v>S.C. FONDISTI</v>
          </cell>
        </row>
        <row r="3">
          <cell r="A3">
            <v>2</v>
          </cell>
          <cell r="B3" t="str">
            <v>ALSELMI</v>
          </cell>
          <cell r="C3" t="str">
            <v>CINZIA</v>
          </cell>
          <cell r="D3">
            <v>1965</v>
          </cell>
          <cell r="E3" t="str">
            <v>AMATORI B.fem</v>
          </cell>
          <cell r="F3" t="str">
            <v>USAM BAITONA</v>
          </cell>
        </row>
        <row r="4">
          <cell r="A4">
            <v>3</v>
          </cell>
          <cell r="B4" t="str">
            <v>LEONARDELLI</v>
          </cell>
          <cell r="C4" t="str">
            <v>LUCIA</v>
          </cell>
          <cell r="D4">
            <v>1967</v>
          </cell>
          <cell r="E4" t="str">
            <v>AMATORI B.fem</v>
          </cell>
          <cell r="F4" t="str">
            <v>USAM BAITONA</v>
          </cell>
        </row>
        <row r="5">
          <cell r="A5">
            <v>4</v>
          </cell>
          <cell r="B5" t="str">
            <v>BERGAMO</v>
          </cell>
          <cell r="C5" t="str">
            <v>MIRELLA</v>
          </cell>
          <cell r="D5">
            <v>1969</v>
          </cell>
          <cell r="E5" t="str">
            <v>AMATORI B.fem</v>
          </cell>
          <cell r="F5" t="str">
            <v>USAM BAITONA</v>
          </cell>
        </row>
        <row r="6">
          <cell r="A6">
            <v>5</v>
          </cell>
          <cell r="B6" t="str">
            <v>CATTANI</v>
          </cell>
          <cell r="C6" t="str">
            <v>ROBERTA</v>
          </cell>
          <cell r="D6">
            <v>1970</v>
          </cell>
          <cell r="E6" t="str">
            <v>AMATORI B.fem</v>
          </cell>
          <cell r="F6" t="str">
            <v>USAM BAITONA</v>
          </cell>
        </row>
        <row r="7">
          <cell r="A7">
            <v>6</v>
          </cell>
          <cell r="B7" t="str">
            <v>TOMEZZOLI</v>
          </cell>
          <cell r="C7" t="str">
            <v>CRISTIANA</v>
          </cell>
          <cell r="D7">
            <v>1971</v>
          </cell>
          <cell r="E7" t="str">
            <v>AMATORI B.fem</v>
          </cell>
          <cell r="F7" t="str">
            <v>USAM BAITONA</v>
          </cell>
        </row>
        <row r="8">
          <cell r="A8">
            <v>7</v>
          </cell>
          <cell r="B8" t="str">
            <v>MORANDELL</v>
          </cell>
          <cell r="C8" t="str">
            <v>FRANCESCA</v>
          </cell>
          <cell r="D8">
            <v>1972</v>
          </cell>
          <cell r="E8" t="str">
            <v>AMATORI B.fem</v>
          </cell>
          <cell r="F8" t="str">
            <v>USAM BAITONA</v>
          </cell>
        </row>
        <row r="9">
          <cell r="A9">
            <v>8</v>
          </cell>
          <cell r="B9" t="str">
            <v>MARCOLLA</v>
          </cell>
          <cell r="C9" t="str">
            <v>GIOVANNA</v>
          </cell>
          <cell r="D9">
            <v>1972</v>
          </cell>
          <cell r="E9" t="str">
            <v>AMATORI B.fem</v>
          </cell>
          <cell r="F9" t="str">
            <v>USAM BAITONA</v>
          </cell>
        </row>
        <row r="10">
          <cell r="A10">
            <v>9</v>
          </cell>
          <cell r="B10" t="str">
            <v>BORTOLOTTI</v>
          </cell>
          <cell r="C10" t="str">
            <v>SABRINA</v>
          </cell>
          <cell r="D10">
            <v>1972</v>
          </cell>
          <cell r="E10" t="str">
            <v>AMATORI B.fem</v>
          </cell>
          <cell r="F10" t="str">
            <v>USAM BAITONA</v>
          </cell>
        </row>
        <row r="11">
          <cell r="A11">
            <v>10</v>
          </cell>
          <cell r="B11" t="str">
            <v>PANIZZA</v>
          </cell>
          <cell r="C11" t="str">
            <v>NADIA</v>
          </cell>
          <cell r="D11">
            <v>1972</v>
          </cell>
          <cell r="E11" t="str">
            <v>AMATORI B.fem</v>
          </cell>
          <cell r="F11" t="str">
            <v>USAM BAITONA</v>
          </cell>
        </row>
        <row r="12">
          <cell r="A12">
            <v>11</v>
          </cell>
          <cell r="B12" t="str">
            <v>SLANZI</v>
          </cell>
          <cell r="C12" t="str">
            <v>MARIKA</v>
          </cell>
          <cell r="D12">
            <v>1972</v>
          </cell>
          <cell r="E12" t="str">
            <v>AMATORI B.fem</v>
          </cell>
          <cell r="F12" t="str">
            <v>USAM BAITONA</v>
          </cell>
        </row>
        <row r="13">
          <cell r="A13">
            <v>12</v>
          </cell>
          <cell r="B13" t="str">
            <v>BORSATO</v>
          </cell>
          <cell r="C13" t="str">
            <v>ELISABETTA</v>
          </cell>
          <cell r="D13">
            <v>1964</v>
          </cell>
          <cell r="E13" t="str">
            <v>AMATORI B.fem</v>
          </cell>
          <cell r="F13" t="str">
            <v>USAM BAITONA</v>
          </cell>
        </row>
        <row r="14">
          <cell r="A14">
            <v>13</v>
          </cell>
          <cell r="B14" t="str">
            <v>PEZZI</v>
          </cell>
          <cell r="C14" t="str">
            <v>NADIA</v>
          </cell>
          <cell r="D14">
            <v>1972</v>
          </cell>
          <cell r="E14" t="str">
            <v>AMATORI B.fem</v>
          </cell>
          <cell r="F14" t="str">
            <v>USAM BAITONA</v>
          </cell>
        </row>
        <row r="15">
          <cell r="A15">
            <v>14</v>
          </cell>
          <cell r="B15" t="str">
            <v>PEDRANZ</v>
          </cell>
          <cell r="C15" t="str">
            <v>LUCIA</v>
          </cell>
          <cell r="D15">
            <v>1963</v>
          </cell>
          <cell r="E15" t="str">
            <v>AMATORI B.fem</v>
          </cell>
          <cell r="F15" t="str">
            <v>ATL. CEMBRA</v>
          </cell>
        </row>
        <row r="16">
          <cell r="A16">
            <v>15</v>
          </cell>
          <cell r="B16" t="str">
            <v>CORAZZA</v>
          </cell>
          <cell r="C16" t="str">
            <v>MANUELA</v>
          </cell>
          <cell r="D16">
            <v>1971</v>
          </cell>
          <cell r="E16" t="str">
            <v>AMATORI B.fem</v>
          </cell>
          <cell r="F16" t="str">
            <v>ADS MOLLARO</v>
          </cell>
        </row>
        <row r="17">
          <cell r="A17">
            <v>16</v>
          </cell>
          <cell r="B17" t="str">
            <v>FILZ</v>
          </cell>
          <cell r="C17" t="str">
            <v>CONSUELO</v>
          </cell>
          <cell r="D17">
            <v>1969</v>
          </cell>
          <cell r="E17" t="str">
            <v>AMATORI B.fem</v>
          </cell>
          <cell r="F17" t="str">
            <v>USAM BAITONA</v>
          </cell>
        </row>
        <row r="18">
          <cell r="A18">
            <v>17</v>
          </cell>
          <cell r="B18" t="str">
            <v>ANZELINI</v>
          </cell>
          <cell r="C18" t="str">
            <v>GIULIANA</v>
          </cell>
          <cell r="D18">
            <v>1968</v>
          </cell>
          <cell r="E18" t="str">
            <v>AMATORI B.fem</v>
          </cell>
          <cell r="F18" t="str">
            <v>S.C. FONDISTI</v>
          </cell>
        </row>
        <row r="19">
          <cell r="A19">
            <v>18</v>
          </cell>
          <cell r="B19" t="str">
            <v>MARINELLI</v>
          </cell>
          <cell r="C19" t="str">
            <v>MONICA</v>
          </cell>
          <cell r="D19">
            <v>1972</v>
          </cell>
          <cell r="E19" t="str">
            <v>AMATORI B.fem</v>
          </cell>
          <cell r="F19" t="str">
            <v>S.C. FONDISTI</v>
          </cell>
        </row>
        <row r="20">
          <cell r="A20">
            <v>19</v>
          </cell>
          <cell r="B20">
            <v>0</v>
          </cell>
          <cell r="C20">
            <v>0</v>
          </cell>
          <cell r="D20">
            <v>0</v>
          </cell>
          <cell r="E20" t="str">
            <v>AMATORI B.fem</v>
          </cell>
          <cell r="F20">
            <v>0</v>
          </cell>
        </row>
        <row r="21">
          <cell r="A21">
            <v>20</v>
          </cell>
          <cell r="B21">
            <v>0</v>
          </cell>
          <cell r="C21">
            <v>0</v>
          </cell>
          <cell r="D21">
            <v>0</v>
          </cell>
          <cell r="E21" t="str">
            <v>AMATORI B.fem</v>
          </cell>
          <cell r="F21">
            <v>0</v>
          </cell>
        </row>
        <row r="22">
          <cell r="A22">
            <v>21</v>
          </cell>
          <cell r="B22">
            <v>0</v>
          </cell>
          <cell r="C22">
            <v>0</v>
          </cell>
          <cell r="D22">
            <v>0</v>
          </cell>
          <cell r="E22" t="str">
            <v>AMATORI B.fem</v>
          </cell>
          <cell r="F22">
            <v>0</v>
          </cell>
        </row>
        <row r="23">
          <cell r="A23">
            <v>0</v>
          </cell>
          <cell r="B23">
            <v>0</v>
          </cell>
          <cell r="C23">
            <v>0</v>
          </cell>
          <cell r="D23">
            <v>0</v>
          </cell>
          <cell r="E23" t="str">
            <v>AMATORI B.fem</v>
          </cell>
          <cell r="F23">
            <v>0</v>
          </cell>
        </row>
        <row r="24">
          <cell r="A24">
            <v>0</v>
          </cell>
          <cell r="B24">
            <v>0</v>
          </cell>
          <cell r="C24">
            <v>0</v>
          </cell>
          <cell r="D24">
            <v>0</v>
          </cell>
          <cell r="E24" t="str">
            <v>AMATORI B.fem</v>
          </cell>
          <cell r="F24">
            <v>0</v>
          </cell>
        </row>
        <row r="25">
          <cell r="A25">
            <v>0</v>
          </cell>
          <cell r="B25">
            <v>0</v>
          </cell>
          <cell r="C25">
            <v>0</v>
          </cell>
          <cell r="D25">
            <v>0</v>
          </cell>
          <cell r="E25" t="str">
            <v>AMATORI B.fem</v>
          </cell>
          <cell r="F25">
            <v>0</v>
          </cell>
        </row>
        <row r="26">
          <cell r="A26">
            <v>0</v>
          </cell>
          <cell r="B26">
            <v>0</v>
          </cell>
          <cell r="C26">
            <v>0</v>
          </cell>
          <cell r="D26">
            <v>0</v>
          </cell>
          <cell r="E26" t="str">
            <v>AMATORI B.fem</v>
          </cell>
          <cell r="F26">
            <v>0</v>
          </cell>
        </row>
        <row r="27">
          <cell r="A27">
            <v>0</v>
          </cell>
          <cell r="B27">
            <v>0</v>
          </cell>
          <cell r="C27">
            <v>0</v>
          </cell>
          <cell r="D27">
            <v>0</v>
          </cell>
          <cell r="E27" t="str">
            <v>AMATORI B.fem</v>
          </cell>
          <cell r="F27">
            <v>0</v>
          </cell>
        </row>
        <row r="28">
          <cell r="A28">
            <v>0</v>
          </cell>
          <cell r="B28">
            <v>0</v>
          </cell>
          <cell r="C28">
            <v>0</v>
          </cell>
          <cell r="D28">
            <v>0</v>
          </cell>
          <cell r="E28" t="str">
            <v>AMATORI B.fem</v>
          </cell>
          <cell r="F28">
            <v>0</v>
          </cell>
        </row>
        <row r="29">
          <cell r="A29">
            <v>0</v>
          </cell>
          <cell r="B29">
            <v>0</v>
          </cell>
          <cell r="C29">
            <v>0</v>
          </cell>
          <cell r="D29">
            <v>0</v>
          </cell>
          <cell r="E29" t="str">
            <v>AMATORI B.fem</v>
          </cell>
          <cell r="F29">
            <v>0</v>
          </cell>
        </row>
        <row r="30">
          <cell r="A30">
            <v>0</v>
          </cell>
          <cell r="B30">
            <v>0</v>
          </cell>
          <cell r="C30">
            <v>0</v>
          </cell>
          <cell r="D30">
            <v>0</v>
          </cell>
          <cell r="E30" t="str">
            <v>AMATORI B.fem</v>
          </cell>
          <cell r="F30">
            <v>0</v>
          </cell>
        </row>
        <row r="31">
          <cell r="A31">
            <v>0</v>
          </cell>
          <cell r="B31">
            <v>0</v>
          </cell>
          <cell r="C31">
            <v>0</v>
          </cell>
          <cell r="D31">
            <v>0</v>
          </cell>
          <cell r="E31" t="str">
            <v>AMATORI B.fem</v>
          </cell>
          <cell r="F31">
            <v>0</v>
          </cell>
        </row>
        <row r="32">
          <cell r="A32">
            <v>0</v>
          </cell>
          <cell r="B32">
            <v>0</v>
          </cell>
          <cell r="C32">
            <v>0</v>
          </cell>
          <cell r="D32">
            <v>0</v>
          </cell>
          <cell r="E32" t="str">
            <v>AMATORI B.fem</v>
          </cell>
          <cell r="F32">
            <v>0</v>
          </cell>
        </row>
        <row r="33">
          <cell r="A33">
            <v>0</v>
          </cell>
          <cell r="B33">
            <v>0</v>
          </cell>
          <cell r="C33">
            <v>0</v>
          </cell>
          <cell r="D33">
            <v>0</v>
          </cell>
          <cell r="E33" t="str">
            <v>AMATORI B.fem</v>
          </cell>
          <cell r="F33">
            <v>0</v>
          </cell>
        </row>
        <row r="34">
          <cell r="A34">
            <v>0</v>
          </cell>
          <cell r="B34">
            <v>0</v>
          </cell>
          <cell r="C34">
            <v>0</v>
          </cell>
          <cell r="D34">
            <v>0</v>
          </cell>
          <cell r="E34" t="str">
            <v>AMATORI B.fem</v>
          </cell>
          <cell r="F34">
            <v>0</v>
          </cell>
        </row>
        <row r="35">
          <cell r="A35">
            <v>0</v>
          </cell>
          <cell r="B35">
            <v>0</v>
          </cell>
          <cell r="C35">
            <v>0</v>
          </cell>
          <cell r="D35">
            <v>0</v>
          </cell>
          <cell r="E35" t="str">
            <v>AMATORI B.fem</v>
          </cell>
          <cell r="F35">
            <v>0</v>
          </cell>
        </row>
        <row r="36">
          <cell r="A36">
            <v>0</v>
          </cell>
          <cell r="B36">
            <v>0</v>
          </cell>
          <cell r="C36">
            <v>0</v>
          </cell>
          <cell r="D36">
            <v>0</v>
          </cell>
          <cell r="E36" t="str">
            <v>AMATORI B.fem</v>
          </cell>
          <cell r="F36">
            <v>0</v>
          </cell>
        </row>
        <row r="37">
          <cell r="A37">
            <v>0</v>
          </cell>
          <cell r="B37">
            <v>0</v>
          </cell>
          <cell r="C37">
            <v>0</v>
          </cell>
          <cell r="D37">
            <v>0</v>
          </cell>
          <cell r="E37" t="str">
            <v>AMATORI B.fem</v>
          </cell>
          <cell r="F37">
            <v>0</v>
          </cell>
        </row>
        <row r="38">
          <cell r="A38">
            <v>0</v>
          </cell>
          <cell r="B38">
            <v>0</v>
          </cell>
          <cell r="C38">
            <v>0</v>
          </cell>
          <cell r="D38">
            <v>0</v>
          </cell>
          <cell r="E38" t="str">
            <v>AMATORI B.fem</v>
          </cell>
          <cell r="F38">
            <v>0</v>
          </cell>
        </row>
        <row r="39">
          <cell r="A39">
            <v>0</v>
          </cell>
          <cell r="B39">
            <v>0</v>
          </cell>
          <cell r="C39">
            <v>0</v>
          </cell>
          <cell r="D39">
            <v>0</v>
          </cell>
          <cell r="E39" t="str">
            <v>AMATORI B.fem</v>
          </cell>
          <cell r="F39">
            <v>0</v>
          </cell>
        </row>
        <row r="40">
          <cell r="A40">
            <v>0</v>
          </cell>
          <cell r="B40">
            <v>0</v>
          </cell>
          <cell r="C40">
            <v>0</v>
          </cell>
          <cell r="D40">
            <v>0</v>
          </cell>
          <cell r="E40" t="str">
            <v>AMATORI B.fem</v>
          </cell>
          <cell r="F40">
            <v>0</v>
          </cell>
        </row>
      </sheetData>
      <sheetData sheetId="21" refreshError="1">
        <row r="2">
          <cell r="A2">
            <v>1</v>
          </cell>
          <cell r="B2" t="str">
            <v>MORATTI</v>
          </cell>
          <cell r="C2" t="str">
            <v>GIORGIO</v>
          </cell>
          <cell r="D2">
            <v>1961</v>
          </cell>
          <cell r="E2" t="str">
            <v>VETERANI.MASC</v>
          </cell>
          <cell r="F2" t="str">
            <v>S.C. FONDISTI</v>
          </cell>
        </row>
        <row r="3">
          <cell r="A3">
            <v>2</v>
          </cell>
          <cell r="B3" t="str">
            <v>ZANI</v>
          </cell>
          <cell r="C3" t="str">
            <v>EUGENIO</v>
          </cell>
          <cell r="D3">
            <v>1962</v>
          </cell>
          <cell r="E3" t="str">
            <v>VETERANI.MASC</v>
          </cell>
          <cell r="F3" t="str">
            <v>S.C. FONDISTI</v>
          </cell>
        </row>
        <row r="4">
          <cell r="A4">
            <v>3</v>
          </cell>
          <cell r="B4" t="str">
            <v>ZINI</v>
          </cell>
          <cell r="C4" t="str">
            <v>FLAVIO</v>
          </cell>
          <cell r="D4">
            <v>1958</v>
          </cell>
          <cell r="E4" t="str">
            <v>VETERANI.MASC</v>
          </cell>
          <cell r="F4" t="str">
            <v>S.C. FONDISTI</v>
          </cell>
        </row>
        <row r="5">
          <cell r="A5">
            <v>4</v>
          </cell>
          <cell r="B5" t="str">
            <v>PEDRANZ</v>
          </cell>
          <cell r="C5" t="str">
            <v>GIANNI</v>
          </cell>
          <cell r="D5">
            <v>1961</v>
          </cell>
          <cell r="E5" t="str">
            <v>VETERANI.MASC</v>
          </cell>
          <cell r="F5" t="str">
            <v>S.C. FONDISTI</v>
          </cell>
        </row>
        <row r="6">
          <cell r="A6">
            <v>5</v>
          </cell>
          <cell r="B6" t="str">
            <v>TORRESANI</v>
          </cell>
          <cell r="C6" t="str">
            <v>FRANCO</v>
          </cell>
          <cell r="D6">
            <v>1962</v>
          </cell>
          <cell r="E6" t="str">
            <v>VETERANI.MASC</v>
          </cell>
          <cell r="F6" t="str">
            <v>S.C. FONDISTI</v>
          </cell>
        </row>
        <row r="7">
          <cell r="A7">
            <v>6</v>
          </cell>
          <cell r="B7" t="str">
            <v>FRANCHI</v>
          </cell>
          <cell r="C7" t="str">
            <v>GIANPAOLO</v>
          </cell>
          <cell r="D7">
            <v>1951</v>
          </cell>
          <cell r="E7" t="str">
            <v>VETERANI.MASC</v>
          </cell>
          <cell r="F7" t="str">
            <v>S.C. FONDISTI</v>
          </cell>
        </row>
        <row r="8">
          <cell r="A8">
            <v>7</v>
          </cell>
          <cell r="B8" t="str">
            <v>RENSI</v>
          </cell>
          <cell r="C8" t="str">
            <v>IVAN</v>
          </cell>
          <cell r="D8">
            <v>1962</v>
          </cell>
          <cell r="E8" t="str">
            <v>VETERANI.MASC</v>
          </cell>
          <cell r="F8" t="str">
            <v>ADS MOLLARO</v>
          </cell>
        </row>
        <row r="9">
          <cell r="A9">
            <v>8</v>
          </cell>
          <cell r="B9" t="str">
            <v>ODORIZZI</v>
          </cell>
          <cell r="C9" t="str">
            <v>MICHELE</v>
          </cell>
          <cell r="D9">
            <v>1962</v>
          </cell>
          <cell r="E9" t="str">
            <v>VETERANI.MASC</v>
          </cell>
          <cell r="F9" t="str">
            <v>ADS MOLLARO</v>
          </cell>
        </row>
        <row r="10">
          <cell r="A10">
            <v>9</v>
          </cell>
          <cell r="B10" t="str">
            <v>PIRAS</v>
          </cell>
          <cell r="C10" t="str">
            <v>ANTONIO</v>
          </cell>
          <cell r="D10">
            <v>1961</v>
          </cell>
          <cell r="E10" t="str">
            <v>VETERANI.MASC</v>
          </cell>
          <cell r="F10" t="str">
            <v>ADS MOLLARO</v>
          </cell>
        </row>
        <row r="11">
          <cell r="A11">
            <v>10</v>
          </cell>
          <cell r="B11" t="str">
            <v>SONNA</v>
          </cell>
          <cell r="C11" t="str">
            <v>MATTEO</v>
          </cell>
          <cell r="D11">
            <v>1940</v>
          </cell>
          <cell r="E11" t="str">
            <v>VETERANI.MASC</v>
          </cell>
          <cell r="F11" t="str">
            <v>USAM BAITONA</v>
          </cell>
        </row>
        <row r="12">
          <cell r="A12">
            <v>11</v>
          </cell>
          <cell r="B12" t="str">
            <v>MOSANER</v>
          </cell>
          <cell r="C12" t="str">
            <v>AMBROGIO</v>
          </cell>
          <cell r="D12">
            <v>1952</v>
          </cell>
          <cell r="E12" t="str">
            <v>VETERANI.MASC</v>
          </cell>
          <cell r="F12" t="str">
            <v>USAM BAITONA</v>
          </cell>
        </row>
        <row r="13">
          <cell r="A13">
            <v>12</v>
          </cell>
          <cell r="B13" t="str">
            <v>BATTAN</v>
          </cell>
          <cell r="C13" t="str">
            <v>CLAUDIO</v>
          </cell>
          <cell r="D13">
            <v>1954</v>
          </cell>
          <cell r="E13" t="str">
            <v>VETERANI.MASC</v>
          </cell>
          <cell r="F13" t="str">
            <v>USAM BAITONA</v>
          </cell>
        </row>
        <row r="14">
          <cell r="A14">
            <v>13</v>
          </cell>
          <cell r="B14" t="str">
            <v>BATTAN</v>
          </cell>
          <cell r="C14" t="str">
            <v>FRANCO</v>
          </cell>
          <cell r="D14">
            <v>1955</v>
          </cell>
          <cell r="E14" t="str">
            <v>VETERANI.MASC</v>
          </cell>
          <cell r="F14" t="str">
            <v>USAM BAITONA</v>
          </cell>
        </row>
        <row r="15">
          <cell r="A15">
            <v>14</v>
          </cell>
          <cell r="B15" t="str">
            <v>BERTI</v>
          </cell>
          <cell r="C15" t="str">
            <v>FABRIZIO</v>
          </cell>
          <cell r="D15">
            <v>1957</v>
          </cell>
          <cell r="E15" t="str">
            <v>VETERANI.MASC</v>
          </cell>
          <cell r="F15" t="str">
            <v>USAM BAITONA</v>
          </cell>
        </row>
        <row r="16">
          <cell r="A16">
            <v>15</v>
          </cell>
          <cell r="B16" t="str">
            <v>ANDRIGHI</v>
          </cell>
          <cell r="C16" t="str">
            <v>LINO</v>
          </cell>
          <cell r="D16">
            <v>1958</v>
          </cell>
          <cell r="E16" t="str">
            <v>VETERANI.MASC</v>
          </cell>
          <cell r="F16" t="str">
            <v>USAM BAITONA</v>
          </cell>
        </row>
        <row r="17">
          <cell r="A17">
            <v>16</v>
          </cell>
          <cell r="B17" t="str">
            <v>TOMMASINI</v>
          </cell>
          <cell r="C17" t="str">
            <v>BRUNO</v>
          </cell>
          <cell r="D17">
            <v>1958</v>
          </cell>
          <cell r="E17" t="str">
            <v>VETERANI.MASC</v>
          </cell>
          <cell r="F17" t="str">
            <v>USAM BAITONA</v>
          </cell>
        </row>
        <row r="18">
          <cell r="A18">
            <v>17</v>
          </cell>
          <cell r="B18" t="str">
            <v>LEONARDI</v>
          </cell>
          <cell r="C18" t="str">
            <v>MAURIZIO</v>
          </cell>
          <cell r="D18">
            <v>1959</v>
          </cell>
          <cell r="E18" t="str">
            <v>VETERANI.MASC</v>
          </cell>
          <cell r="F18" t="str">
            <v>USAM BAITONA</v>
          </cell>
        </row>
        <row r="19">
          <cell r="A19">
            <v>18</v>
          </cell>
          <cell r="B19" t="str">
            <v>MARINI</v>
          </cell>
          <cell r="C19" t="str">
            <v>GIANFRANCO</v>
          </cell>
          <cell r="D19">
            <v>1962</v>
          </cell>
          <cell r="E19" t="str">
            <v>VETERANI.MASC</v>
          </cell>
          <cell r="F19" t="str">
            <v>USAM BAITONA</v>
          </cell>
        </row>
        <row r="20">
          <cell r="A20">
            <v>19</v>
          </cell>
          <cell r="B20" t="str">
            <v>BERTOLINI</v>
          </cell>
          <cell r="C20" t="str">
            <v>SILVANO</v>
          </cell>
          <cell r="D20">
            <v>1956</v>
          </cell>
          <cell r="E20" t="str">
            <v>VETERANI.MASC</v>
          </cell>
          <cell r="F20" t="str">
            <v>S.C. FONDISTI</v>
          </cell>
        </row>
        <row r="21">
          <cell r="A21">
            <v>20</v>
          </cell>
          <cell r="B21" t="str">
            <v>ROSATI</v>
          </cell>
          <cell r="C21" t="str">
            <v>MAURIZIO</v>
          </cell>
          <cell r="D21">
            <v>1960</v>
          </cell>
          <cell r="E21" t="str">
            <v>VETERANI.MASC</v>
          </cell>
          <cell r="F21" t="str">
            <v>S.C. FONDISTI</v>
          </cell>
        </row>
        <row r="22">
          <cell r="A22">
            <v>21</v>
          </cell>
          <cell r="B22" t="str">
            <v>ZANONI</v>
          </cell>
          <cell r="C22" t="str">
            <v>ALDO</v>
          </cell>
          <cell r="D22">
            <v>1953</v>
          </cell>
          <cell r="E22" t="str">
            <v>VETERANI.MASC</v>
          </cell>
          <cell r="F22" t="str">
            <v>USAM BAITONA</v>
          </cell>
        </row>
        <row r="23">
          <cell r="A23">
            <v>22</v>
          </cell>
          <cell r="B23" t="str">
            <v>BUSANTO</v>
          </cell>
          <cell r="C23" t="str">
            <v>MARCO</v>
          </cell>
          <cell r="D23">
            <v>1962</v>
          </cell>
          <cell r="E23" t="str">
            <v>VETERANI.MASC</v>
          </cell>
          <cell r="F23" t="str">
            <v>USAM BAITONA</v>
          </cell>
        </row>
        <row r="24">
          <cell r="A24">
            <v>23</v>
          </cell>
          <cell r="B24" t="str">
            <v>ODORIZZI</v>
          </cell>
          <cell r="C24" t="str">
            <v>CELESTINO</v>
          </cell>
          <cell r="D24">
            <v>1951</v>
          </cell>
          <cell r="E24" t="str">
            <v>VETERANI.MASC</v>
          </cell>
          <cell r="F24" t="str">
            <v>S.C. FONDISTI</v>
          </cell>
        </row>
        <row r="25">
          <cell r="A25">
            <v>0</v>
          </cell>
          <cell r="B25">
            <v>0</v>
          </cell>
          <cell r="C25">
            <v>0</v>
          </cell>
          <cell r="D25">
            <v>0</v>
          </cell>
          <cell r="E25" t="str">
            <v>VETERANI.MASC</v>
          </cell>
          <cell r="F25">
            <v>0</v>
          </cell>
        </row>
        <row r="26">
          <cell r="A26">
            <v>0</v>
          </cell>
          <cell r="B26">
            <v>0</v>
          </cell>
          <cell r="C26">
            <v>0</v>
          </cell>
          <cell r="D26">
            <v>0</v>
          </cell>
          <cell r="E26" t="str">
            <v>VETERANI.MASC</v>
          </cell>
          <cell r="F26">
            <v>0</v>
          </cell>
        </row>
        <row r="27">
          <cell r="A27">
            <v>0</v>
          </cell>
          <cell r="B27">
            <v>0</v>
          </cell>
          <cell r="C27">
            <v>0</v>
          </cell>
          <cell r="D27">
            <v>0</v>
          </cell>
          <cell r="E27" t="str">
            <v>VETERANI.MASC</v>
          </cell>
          <cell r="F27">
            <v>0</v>
          </cell>
        </row>
        <row r="28">
          <cell r="A28">
            <v>0</v>
          </cell>
          <cell r="B28">
            <v>0</v>
          </cell>
          <cell r="C28">
            <v>0</v>
          </cell>
          <cell r="D28">
            <v>0</v>
          </cell>
          <cell r="E28" t="str">
            <v>VETERANI.MASC</v>
          </cell>
          <cell r="F28">
            <v>0</v>
          </cell>
        </row>
        <row r="29">
          <cell r="A29">
            <v>0</v>
          </cell>
          <cell r="B29">
            <v>0</v>
          </cell>
          <cell r="C29">
            <v>0</v>
          </cell>
          <cell r="D29">
            <v>0</v>
          </cell>
          <cell r="E29" t="str">
            <v>VETERANI.MASC</v>
          </cell>
          <cell r="F29">
            <v>0</v>
          </cell>
        </row>
        <row r="30">
          <cell r="A30">
            <v>0</v>
          </cell>
          <cell r="B30">
            <v>0</v>
          </cell>
          <cell r="C30">
            <v>0</v>
          </cell>
          <cell r="D30">
            <v>0</v>
          </cell>
          <cell r="E30" t="str">
            <v>VETERANI.MASC</v>
          </cell>
          <cell r="F30">
            <v>0</v>
          </cell>
        </row>
        <row r="31">
          <cell r="A31">
            <v>0</v>
          </cell>
          <cell r="B31">
            <v>0</v>
          </cell>
          <cell r="C31">
            <v>0</v>
          </cell>
          <cell r="D31">
            <v>0</v>
          </cell>
          <cell r="E31" t="str">
            <v>VETERANI.MASC</v>
          </cell>
          <cell r="F31">
            <v>0</v>
          </cell>
        </row>
        <row r="32">
          <cell r="A32">
            <v>0</v>
          </cell>
          <cell r="B32">
            <v>0</v>
          </cell>
          <cell r="C32">
            <v>0</v>
          </cell>
          <cell r="D32">
            <v>0</v>
          </cell>
          <cell r="E32" t="str">
            <v>VETERANI.MASC</v>
          </cell>
          <cell r="F32">
            <v>0</v>
          </cell>
        </row>
        <row r="33">
          <cell r="A33">
            <v>0</v>
          </cell>
          <cell r="B33">
            <v>0</v>
          </cell>
          <cell r="C33">
            <v>0</v>
          </cell>
          <cell r="D33">
            <v>0</v>
          </cell>
          <cell r="E33" t="str">
            <v>VETERANI.MASC</v>
          </cell>
          <cell r="F33">
            <v>0</v>
          </cell>
        </row>
        <row r="34">
          <cell r="A34">
            <v>0</v>
          </cell>
          <cell r="B34">
            <v>0</v>
          </cell>
          <cell r="C34">
            <v>0</v>
          </cell>
          <cell r="D34">
            <v>0</v>
          </cell>
          <cell r="E34" t="str">
            <v>VETERANI.MASC</v>
          </cell>
          <cell r="F34">
            <v>0</v>
          </cell>
        </row>
        <row r="35">
          <cell r="A35">
            <v>0</v>
          </cell>
          <cell r="B35">
            <v>0</v>
          </cell>
          <cell r="C35">
            <v>0</v>
          </cell>
          <cell r="D35">
            <v>0</v>
          </cell>
          <cell r="E35" t="str">
            <v>VETERANI.MASC</v>
          </cell>
          <cell r="F35">
            <v>0</v>
          </cell>
        </row>
        <row r="36">
          <cell r="A36">
            <v>0</v>
          </cell>
          <cell r="B36">
            <v>0</v>
          </cell>
          <cell r="C36">
            <v>0</v>
          </cell>
          <cell r="D36">
            <v>0</v>
          </cell>
          <cell r="E36" t="str">
            <v>VETERANI.MASC</v>
          </cell>
          <cell r="F36">
            <v>0</v>
          </cell>
        </row>
        <row r="37">
          <cell r="A37">
            <v>0</v>
          </cell>
          <cell r="B37">
            <v>0</v>
          </cell>
          <cell r="C37">
            <v>0</v>
          </cell>
          <cell r="D37">
            <v>0</v>
          </cell>
          <cell r="E37" t="str">
            <v>VETERANI.MASC</v>
          </cell>
          <cell r="F37">
            <v>0</v>
          </cell>
        </row>
        <row r="38">
          <cell r="A38">
            <v>0</v>
          </cell>
          <cell r="B38">
            <v>0</v>
          </cell>
          <cell r="C38">
            <v>0</v>
          </cell>
          <cell r="D38">
            <v>0</v>
          </cell>
          <cell r="E38" t="str">
            <v>VETERANI.MASC</v>
          </cell>
          <cell r="F38">
            <v>0</v>
          </cell>
        </row>
        <row r="39">
          <cell r="A39">
            <v>0</v>
          </cell>
          <cell r="B39">
            <v>0</v>
          </cell>
          <cell r="C39">
            <v>0</v>
          </cell>
          <cell r="D39">
            <v>0</v>
          </cell>
          <cell r="E39" t="str">
            <v>VETERANI.MASC</v>
          </cell>
          <cell r="F39">
            <v>0</v>
          </cell>
        </row>
        <row r="40">
          <cell r="A40">
            <v>0</v>
          </cell>
          <cell r="B40">
            <v>0</v>
          </cell>
          <cell r="C40">
            <v>0</v>
          </cell>
          <cell r="D40">
            <v>0</v>
          </cell>
          <cell r="E40" t="str">
            <v>VETERANI.MASC</v>
          </cell>
          <cell r="F40">
            <v>0</v>
          </cell>
        </row>
        <row r="41">
          <cell r="A41">
            <v>0</v>
          </cell>
          <cell r="B41">
            <v>0</v>
          </cell>
          <cell r="C41">
            <v>0</v>
          </cell>
          <cell r="D41">
            <v>0</v>
          </cell>
          <cell r="E41" t="str">
            <v>VETERANI.MASC</v>
          </cell>
          <cell r="F41">
            <v>0</v>
          </cell>
        </row>
        <row r="42">
          <cell r="A42">
            <v>0</v>
          </cell>
          <cell r="B42">
            <v>0</v>
          </cell>
          <cell r="C42">
            <v>0</v>
          </cell>
          <cell r="D42">
            <v>0</v>
          </cell>
          <cell r="E42" t="str">
            <v>VETERANI.MASC</v>
          </cell>
          <cell r="F42">
            <v>0</v>
          </cell>
        </row>
        <row r="43">
          <cell r="A43">
            <v>0</v>
          </cell>
          <cell r="B43">
            <v>0</v>
          </cell>
          <cell r="C43">
            <v>0</v>
          </cell>
          <cell r="D43">
            <v>0</v>
          </cell>
          <cell r="E43" t="str">
            <v>VETERANI.MASC</v>
          </cell>
          <cell r="F43">
            <v>0</v>
          </cell>
        </row>
        <row r="44">
          <cell r="A44">
            <v>0</v>
          </cell>
          <cell r="B44">
            <v>0</v>
          </cell>
          <cell r="C44">
            <v>0</v>
          </cell>
          <cell r="D44">
            <v>0</v>
          </cell>
          <cell r="E44" t="str">
            <v>VETERANI.MASC</v>
          </cell>
          <cell r="F44">
            <v>0</v>
          </cell>
        </row>
        <row r="45">
          <cell r="A45">
            <v>0</v>
          </cell>
          <cell r="B45">
            <v>0</v>
          </cell>
          <cell r="C45">
            <v>0</v>
          </cell>
          <cell r="D45">
            <v>0</v>
          </cell>
          <cell r="E45" t="str">
            <v>VETERANI.MASC</v>
          </cell>
          <cell r="F45">
            <v>0</v>
          </cell>
        </row>
        <row r="46">
          <cell r="A46">
            <v>0</v>
          </cell>
          <cell r="B46">
            <v>0</v>
          </cell>
          <cell r="C46">
            <v>0</v>
          </cell>
          <cell r="D46">
            <v>0</v>
          </cell>
          <cell r="E46" t="str">
            <v>VETERANI.MASC</v>
          </cell>
          <cell r="F46">
            <v>0</v>
          </cell>
        </row>
        <row r="47">
          <cell r="A47">
            <v>0</v>
          </cell>
          <cell r="B47">
            <v>0</v>
          </cell>
          <cell r="C47">
            <v>0</v>
          </cell>
          <cell r="D47">
            <v>0</v>
          </cell>
          <cell r="E47" t="str">
            <v>VETERANI.MASC</v>
          </cell>
          <cell r="F47">
            <v>0</v>
          </cell>
        </row>
        <row r="48">
          <cell r="A48">
            <v>0</v>
          </cell>
          <cell r="B48">
            <v>0</v>
          </cell>
          <cell r="C48">
            <v>0</v>
          </cell>
          <cell r="D48">
            <v>0</v>
          </cell>
          <cell r="E48" t="str">
            <v>VETERANI.MASC</v>
          </cell>
          <cell r="F48">
            <v>0</v>
          </cell>
        </row>
        <row r="49">
          <cell r="A49">
            <v>0</v>
          </cell>
          <cell r="B49">
            <v>0</v>
          </cell>
          <cell r="C49">
            <v>0</v>
          </cell>
          <cell r="D49">
            <v>0</v>
          </cell>
          <cell r="E49" t="str">
            <v>VETERANI.MASC</v>
          </cell>
          <cell r="F49">
            <v>0</v>
          </cell>
        </row>
        <row r="50">
          <cell r="A50">
            <v>0</v>
          </cell>
          <cell r="B50">
            <v>0</v>
          </cell>
          <cell r="C50">
            <v>0</v>
          </cell>
          <cell r="D50">
            <v>0</v>
          </cell>
          <cell r="E50" t="str">
            <v>VETERANI.MASC</v>
          </cell>
          <cell r="F50">
            <v>0</v>
          </cell>
        </row>
        <row r="51">
          <cell r="A51">
            <v>0</v>
          </cell>
          <cell r="B51">
            <v>0</v>
          </cell>
          <cell r="C51">
            <v>0</v>
          </cell>
          <cell r="D51">
            <v>0</v>
          </cell>
          <cell r="E51" t="str">
            <v>VETERANI.MASC</v>
          </cell>
          <cell r="F51">
            <v>0</v>
          </cell>
        </row>
        <row r="52">
          <cell r="A52">
            <v>0</v>
          </cell>
          <cell r="B52">
            <v>0</v>
          </cell>
          <cell r="C52">
            <v>0</v>
          </cell>
          <cell r="D52">
            <v>0</v>
          </cell>
          <cell r="E52" t="str">
            <v>VETERANI.MASC</v>
          </cell>
          <cell r="F52">
            <v>0</v>
          </cell>
        </row>
        <row r="53">
          <cell r="A53">
            <v>0</v>
          </cell>
          <cell r="B53">
            <v>0</v>
          </cell>
          <cell r="C53">
            <v>0</v>
          </cell>
          <cell r="D53">
            <v>0</v>
          </cell>
          <cell r="E53" t="str">
            <v>VETERANI.MASC</v>
          </cell>
          <cell r="F53">
            <v>0</v>
          </cell>
        </row>
        <row r="54">
          <cell r="A54">
            <v>0</v>
          </cell>
          <cell r="B54">
            <v>0</v>
          </cell>
          <cell r="C54">
            <v>0</v>
          </cell>
          <cell r="D54">
            <v>0</v>
          </cell>
          <cell r="E54" t="str">
            <v>VETERANI.MASC</v>
          </cell>
          <cell r="F54">
            <v>0</v>
          </cell>
        </row>
        <row r="55">
          <cell r="A55">
            <v>0</v>
          </cell>
          <cell r="B55">
            <v>0</v>
          </cell>
          <cell r="C55">
            <v>0</v>
          </cell>
          <cell r="D55">
            <v>0</v>
          </cell>
          <cell r="E55" t="str">
            <v>VETERANI.MASC</v>
          </cell>
          <cell r="F55">
            <v>0</v>
          </cell>
        </row>
        <row r="56">
          <cell r="A56">
            <v>0</v>
          </cell>
          <cell r="B56">
            <v>0</v>
          </cell>
          <cell r="C56">
            <v>0</v>
          </cell>
          <cell r="D56">
            <v>0</v>
          </cell>
          <cell r="E56" t="str">
            <v>VETERANI.MASC</v>
          </cell>
          <cell r="F56">
            <v>0</v>
          </cell>
        </row>
        <row r="57">
          <cell r="A57">
            <v>0</v>
          </cell>
          <cell r="B57">
            <v>0</v>
          </cell>
          <cell r="C57">
            <v>0</v>
          </cell>
          <cell r="D57">
            <v>0</v>
          </cell>
          <cell r="E57" t="str">
            <v>VETERANI.MASC</v>
          </cell>
          <cell r="F57">
            <v>0</v>
          </cell>
        </row>
        <row r="58">
          <cell r="A58">
            <v>0</v>
          </cell>
          <cell r="B58">
            <v>0</v>
          </cell>
          <cell r="C58">
            <v>0</v>
          </cell>
          <cell r="D58">
            <v>0</v>
          </cell>
          <cell r="E58" t="str">
            <v>VETERANI.MASC</v>
          </cell>
          <cell r="F58">
            <v>0</v>
          </cell>
        </row>
        <row r="59">
          <cell r="A59">
            <v>0</v>
          </cell>
          <cell r="B59">
            <v>0</v>
          </cell>
          <cell r="C59">
            <v>0</v>
          </cell>
          <cell r="D59">
            <v>0</v>
          </cell>
          <cell r="E59" t="str">
            <v>VETERANI.MASC</v>
          </cell>
          <cell r="F59">
            <v>0</v>
          </cell>
        </row>
        <row r="60">
          <cell r="A60">
            <v>0</v>
          </cell>
          <cell r="B60">
            <v>0</v>
          </cell>
          <cell r="C60">
            <v>0</v>
          </cell>
          <cell r="D60">
            <v>0</v>
          </cell>
          <cell r="E60" t="str">
            <v>VETERANI.MASC</v>
          </cell>
          <cell r="F60">
            <v>0</v>
          </cell>
        </row>
      </sheetData>
      <sheetData sheetId="22" refreshError="1">
        <row r="2">
          <cell r="A2">
            <v>1</v>
          </cell>
          <cell r="B2" t="str">
            <v>TURRI</v>
          </cell>
          <cell r="C2" t="str">
            <v>LILIANA</v>
          </cell>
          <cell r="D2">
            <v>1949</v>
          </cell>
          <cell r="E2" t="str">
            <v>VETERANI.FEMM</v>
          </cell>
          <cell r="F2" t="str">
            <v>S.C. FONDISTI</v>
          </cell>
        </row>
        <row r="3">
          <cell r="A3">
            <v>2</v>
          </cell>
          <cell r="B3" t="str">
            <v>THALER</v>
          </cell>
          <cell r="C3" t="str">
            <v>TULLIA</v>
          </cell>
          <cell r="D3">
            <v>1953</v>
          </cell>
          <cell r="E3" t="str">
            <v>VETERANI.FEMM</v>
          </cell>
          <cell r="F3" t="str">
            <v>ADS MOLLARO</v>
          </cell>
        </row>
        <row r="4">
          <cell r="A4">
            <v>3</v>
          </cell>
          <cell r="B4" t="str">
            <v>ZADRA</v>
          </cell>
          <cell r="C4" t="str">
            <v>PAOLA</v>
          </cell>
          <cell r="D4">
            <v>1960</v>
          </cell>
          <cell r="E4" t="str">
            <v>VETERANI.FEMM</v>
          </cell>
          <cell r="F4" t="str">
            <v>S.C. FONDISTI</v>
          </cell>
        </row>
        <row r="5">
          <cell r="A5">
            <v>4</v>
          </cell>
          <cell r="B5" t="str">
            <v>ZENI</v>
          </cell>
          <cell r="C5" t="str">
            <v>FLORA</v>
          </cell>
          <cell r="D5">
            <v>1951</v>
          </cell>
          <cell r="E5" t="str">
            <v>VETERANI.FEMM</v>
          </cell>
          <cell r="F5" t="str">
            <v>USAM BAITONA</v>
          </cell>
        </row>
        <row r="6">
          <cell r="A6">
            <v>5</v>
          </cell>
          <cell r="B6" t="str">
            <v>MAURINA</v>
          </cell>
          <cell r="C6" t="str">
            <v>LUCIA</v>
          </cell>
          <cell r="D6">
            <v>1962</v>
          </cell>
          <cell r="E6" t="str">
            <v>VETERANI.FEMM</v>
          </cell>
          <cell r="F6" t="str">
            <v>USAM BAITONA</v>
          </cell>
        </row>
        <row r="7">
          <cell r="A7">
            <v>6</v>
          </cell>
          <cell r="B7" t="str">
            <v>SOPPELSA</v>
          </cell>
          <cell r="C7" t="str">
            <v>ELSA</v>
          </cell>
          <cell r="D7">
            <v>1962</v>
          </cell>
          <cell r="E7" t="str">
            <v>VETERANI.FEMM</v>
          </cell>
          <cell r="F7" t="str">
            <v>USAM BAITONA</v>
          </cell>
        </row>
        <row r="8">
          <cell r="A8">
            <v>7</v>
          </cell>
          <cell r="B8">
            <v>0</v>
          </cell>
          <cell r="C8">
            <v>0</v>
          </cell>
          <cell r="D8">
            <v>0</v>
          </cell>
          <cell r="E8" t="str">
            <v>VETERANI.FEMM</v>
          </cell>
          <cell r="F8">
            <v>0</v>
          </cell>
        </row>
        <row r="9">
          <cell r="A9">
            <v>8</v>
          </cell>
          <cell r="B9">
            <v>0</v>
          </cell>
          <cell r="C9">
            <v>0</v>
          </cell>
          <cell r="D9">
            <v>0</v>
          </cell>
          <cell r="E9" t="str">
            <v>VETERANI.FEMM</v>
          </cell>
          <cell r="F9">
            <v>0</v>
          </cell>
        </row>
        <row r="10">
          <cell r="A10">
            <v>9</v>
          </cell>
          <cell r="B10">
            <v>0</v>
          </cell>
          <cell r="C10">
            <v>0</v>
          </cell>
          <cell r="D10">
            <v>0</v>
          </cell>
          <cell r="E10" t="str">
            <v>VETERANI.FEMM</v>
          </cell>
          <cell r="F10">
            <v>0</v>
          </cell>
        </row>
        <row r="11">
          <cell r="A11">
            <v>8</v>
          </cell>
          <cell r="B11">
            <v>0</v>
          </cell>
          <cell r="C11">
            <v>0</v>
          </cell>
          <cell r="D11">
            <v>0</v>
          </cell>
          <cell r="E11" t="str">
            <v>VETERANI.FEMM</v>
          </cell>
          <cell r="F11">
            <v>0</v>
          </cell>
        </row>
        <row r="12">
          <cell r="A12">
            <v>11</v>
          </cell>
          <cell r="B12">
            <v>0</v>
          </cell>
          <cell r="C12">
            <v>0</v>
          </cell>
          <cell r="D12">
            <v>0</v>
          </cell>
          <cell r="E12" t="str">
            <v>VETERANI.FEMM</v>
          </cell>
          <cell r="F12">
            <v>0</v>
          </cell>
        </row>
        <row r="13">
          <cell r="A13">
            <v>12</v>
          </cell>
          <cell r="B13">
            <v>0</v>
          </cell>
          <cell r="C13">
            <v>0</v>
          </cell>
          <cell r="D13">
            <v>0</v>
          </cell>
          <cell r="E13" t="str">
            <v>VETERANI.FEMM</v>
          </cell>
          <cell r="F13">
            <v>0</v>
          </cell>
        </row>
        <row r="14">
          <cell r="A14">
            <v>13</v>
          </cell>
          <cell r="B14">
            <v>0</v>
          </cell>
          <cell r="C14">
            <v>0</v>
          </cell>
          <cell r="D14">
            <v>0</v>
          </cell>
          <cell r="E14" t="str">
            <v>VETERANI.FEMM</v>
          </cell>
          <cell r="F14">
            <v>0</v>
          </cell>
        </row>
        <row r="15">
          <cell r="A15">
            <v>14</v>
          </cell>
          <cell r="B15">
            <v>0</v>
          </cell>
          <cell r="C15">
            <v>0</v>
          </cell>
          <cell r="D15">
            <v>0</v>
          </cell>
          <cell r="E15" t="str">
            <v>VETERANI.FEMM</v>
          </cell>
          <cell r="F15">
            <v>0</v>
          </cell>
        </row>
        <row r="16">
          <cell r="A16">
            <v>15</v>
          </cell>
          <cell r="B16">
            <v>0</v>
          </cell>
          <cell r="C16">
            <v>0</v>
          </cell>
          <cell r="D16">
            <v>0</v>
          </cell>
          <cell r="E16" t="str">
            <v>VETERANI.FEMM</v>
          </cell>
          <cell r="F16">
            <v>0</v>
          </cell>
        </row>
        <row r="17">
          <cell r="A17">
            <v>16</v>
          </cell>
          <cell r="B17">
            <v>0</v>
          </cell>
          <cell r="C17">
            <v>0</v>
          </cell>
          <cell r="D17">
            <v>0</v>
          </cell>
          <cell r="E17" t="str">
            <v>VETERANI.FEMM</v>
          </cell>
          <cell r="F17">
            <v>0</v>
          </cell>
        </row>
        <row r="18">
          <cell r="A18">
            <v>0</v>
          </cell>
          <cell r="B18">
            <v>0</v>
          </cell>
          <cell r="C18">
            <v>0</v>
          </cell>
          <cell r="D18">
            <v>0</v>
          </cell>
          <cell r="E18" t="str">
            <v>VETERANI.FEMM</v>
          </cell>
          <cell r="F18">
            <v>0</v>
          </cell>
        </row>
        <row r="19">
          <cell r="A19">
            <v>0</v>
          </cell>
          <cell r="B19">
            <v>0</v>
          </cell>
          <cell r="C19">
            <v>0</v>
          </cell>
          <cell r="D19">
            <v>0</v>
          </cell>
          <cell r="E19" t="str">
            <v>VETERANI.FEMM</v>
          </cell>
          <cell r="F19">
            <v>0</v>
          </cell>
        </row>
        <row r="20">
          <cell r="A20">
            <v>0</v>
          </cell>
          <cell r="B20">
            <v>0</v>
          </cell>
          <cell r="C20">
            <v>0</v>
          </cell>
          <cell r="D20">
            <v>0</v>
          </cell>
          <cell r="E20" t="str">
            <v>VETERANI.FEMM</v>
          </cell>
          <cell r="F20">
            <v>0</v>
          </cell>
        </row>
        <row r="21">
          <cell r="A21">
            <v>0</v>
          </cell>
          <cell r="B21">
            <v>0</v>
          </cell>
          <cell r="C21">
            <v>0</v>
          </cell>
          <cell r="D21">
            <v>0</v>
          </cell>
          <cell r="E21" t="str">
            <v>VETERANI.FEMM</v>
          </cell>
          <cell r="F21">
            <v>0</v>
          </cell>
        </row>
        <row r="22">
          <cell r="A22">
            <v>0</v>
          </cell>
          <cell r="B22">
            <v>0</v>
          </cell>
          <cell r="C22">
            <v>0</v>
          </cell>
          <cell r="D22">
            <v>0</v>
          </cell>
          <cell r="E22" t="str">
            <v>VETERANI.FEMM</v>
          </cell>
          <cell r="F22">
            <v>0</v>
          </cell>
        </row>
        <row r="23">
          <cell r="A23">
            <v>0</v>
          </cell>
          <cell r="B23">
            <v>0</v>
          </cell>
          <cell r="C23">
            <v>0</v>
          </cell>
          <cell r="D23">
            <v>0</v>
          </cell>
          <cell r="E23" t="str">
            <v>VETERANI.FEMM</v>
          </cell>
          <cell r="F23">
            <v>0</v>
          </cell>
        </row>
        <row r="24">
          <cell r="A24">
            <v>0</v>
          </cell>
          <cell r="B24">
            <v>0</v>
          </cell>
          <cell r="C24">
            <v>0</v>
          </cell>
          <cell r="D24">
            <v>0</v>
          </cell>
          <cell r="E24" t="str">
            <v>VETERANI.FEMM</v>
          </cell>
          <cell r="F24">
            <v>0</v>
          </cell>
        </row>
        <row r="25">
          <cell r="A25">
            <v>0</v>
          </cell>
          <cell r="B25">
            <v>0</v>
          </cell>
          <cell r="C25">
            <v>0</v>
          </cell>
          <cell r="D25">
            <v>0</v>
          </cell>
          <cell r="E25" t="str">
            <v>VETERANI.FEMM</v>
          </cell>
          <cell r="F25">
            <v>0</v>
          </cell>
        </row>
        <row r="26">
          <cell r="A26">
            <v>0</v>
          </cell>
          <cell r="B26">
            <v>0</v>
          </cell>
          <cell r="C26">
            <v>0</v>
          </cell>
          <cell r="D26">
            <v>0</v>
          </cell>
          <cell r="E26" t="str">
            <v>VETERANI.FEMM</v>
          </cell>
          <cell r="F26">
            <v>0</v>
          </cell>
        </row>
        <row r="27">
          <cell r="A27">
            <v>0</v>
          </cell>
          <cell r="B27">
            <v>0</v>
          </cell>
          <cell r="C27">
            <v>0</v>
          </cell>
          <cell r="D27">
            <v>0</v>
          </cell>
          <cell r="E27" t="str">
            <v>VETERANI.FEMM</v>
          </cell>
          <cell r="F27">
            <v>0</v>
          </cell>
        </row>
        <row r="28">
          <cell r="A28">
            <v>0</v>
          </cell>
          <cell r="B28">
            <v>0</v>
          </cell>
          <cell r="C28">
            <v>0</v>
          </cell>
          <cell r="D28">
            <v>0</v>
          </cell>
          <cell r="E28" t="str">
            <v>VETERANI.FEMM</v>
          </cell>
          <cell r="F28">
            <v>0</v>
          </cell>
        </row>
        <row r="29">
          <cell r="A29">
            <v>0</v>
          </cell>
          <cell r="B29">
            <v>0</v>
          </cell>
          <cell r="C29">
            <v>0</v>
          </cell>
          <cell r="D29">
            <v>0</v>
          </cell>
          <cell r="E29" t="str">
            <v>VETERANI.FEMM</v>
          </cell>
          <cell r="F29">
            <v>0</v>
          </cell>
        </row>
        <row r="30">
          <cell r="A30">
            <v>0</v>
          </cell>
          <cell r="B30">
            <v>0</v>
          </cell>
          <cell r="C30">
            <v>0</v>
          </cell>
          <cell r="D30">
            <v>0</v>
          </cell>
          <cell r="E30" t="str">
            <v>VETERANI.FEMM</v>
          </cell>
          <cell r="F30">
            <v>0</v>
          </cell>
        </row>
        <row r="31">
          <cell r="A31">
            <v>0</v>
          </cell>
          <cell r="B31">
            <v>0</v>
          </cell>
          <cell r="C31">
            <v>0</v>
          </cell>
          <cell r="D31">
            <v>0</v>
          </cell>
          <cell r="E31" t="str">
            <v>VETERANI.FEMM</v>
          </cell>
          <cell r="F31">
            <v>0</v>
          </cell>
        </row>
        <row r="32">
          <cell r="A32">
            <v>0</v>
          </cell>
          <cell r="B32">
            <v>0</v>
          </cell>
          <cell r="C32">
            <v>0</v>
          </cell>
          <cell r="D32">
            <v>0</v>
          </cell>
          <cell r="E32" t="str">
            <v>VETERANI.FEMM</v>
          </cell>
          <cell r="F32">
            <v>0</v>
          </cell>
        </row>
        <row r="33">
          <cell r="A33">
            <v>0</v>
          </cell>
          <cell r="B33">
            <v>0</v>
          </cell>
          <cell r="C33">
            <v>0</v>
          </cell>
          <cell r="D33">
            <v>0</v>
          </cell>
          <cell r="E33" t="str">
            <v>VETERANI.FEMM</v>
          </cell>
          <cell r="F33">
            <v>0</v>
          </cell>
        </row>
        <row r="34">
          <cell r="A34">
            <v>0</v>
          </cell>
          <cell r="B34">
            <v>0</v>
          </cell>
          <cell r="C34">
            <v>0</v>
          </cell>
          <cell r="D34">
            <v>0</v>
          </cell>
          <cell r="E34" t="str">
            <v>VETERANI.FEMM</v>
          </cell>
          <cell r="F34">
            <v>0</v>
          </cell>
        </row>
        <row r="35">
          <cell r="A35">
            <v>0</v>
          </cell>
          <cell r="B35">
            <v>0</v>
          </cell>
          <cell r="C35">
            <v>0</v>
          </cell>
          <cell r="D35">
            <v>0</v>
          </cell>
          <cell r="E35" t="str">
            <v>VETERANI.FEMM</v>
          </cell>
          <cell r="F35">
            <v>0</v>
          </cell>
        </row>
        <row r="36">
          <cell r="A36">
            <v>0</v>
          </cell>
          <cell r="B36">
            <v>0</v>
          </cell>
          <cell r="C36">
            <v>0</v>
          </cell>
          <cell r="D36">
            <v>0</v>
          </cell>
          <cell r="E36" t="str">
            <v>VETERANI.FEMM</v>
          </cell>
          <cell r="F36">
            <v>0</v>
          </cell>
        </row>
        <row r="37">
          <cell r="A37">
            <v>0</v>
          </cell>
          <cell r="B37">
            <v>0</v>
          </cell>
          <cell r="C37">
            <v>0</v>
          </cell>
          <cell r="D37">
            <v>0</v>
          </cell>
          <cell r="E37" t="str">
            <v>VETERANI.FEMM</v>
          </cell>
          <cell r="F37">
            <v>0</v>
          </cell>
        </row>
      </sheetData>
      <sheetData sheetId="2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TELLINI"/>
      <sheetName val="ISC.PULCINI M"/>
      <sheetName val="ISC. PULCINI f"/>
      <sheetName val="ISC.CUCCIOLI.m"/>
      <sheetName val="ISC.CUCCIOLI.f"/>
      <sheetName val="ISC.ESORDIENTI.m"/>
      <sheetName val="ISC.ESORDIENTI.f"/>
      <sheetName val="ISC.RAGAZZI"/>
      <sheetName val="ISC.RAGAZZE"/>
      <sheetName val="ISC.CADETTI"/>
      <sheetName val="ISC.CADETTE"/>
      <sheetName val="ISC.ALLIEVI"/>
      <sheetName val="ISC.ALLIEVE"/>
      <sheetName val="ISC.JUNIOR.m"/>
      <sheetName val="ISC.JUNIOR.f"/>
      <sheetName val="ISC.SENIOR.m"/>
      <sheetName val="ISC.SENIOR.f"/>
      <sheetName val="ISC.AMATORI_A.m"/>
      <sheetName val="ISC.AMATORI_A.f"/>
      <sheetName val="ISC.AMATORI_B.m"/>
      <sheetName val="ISC.AMATORI_B.f"/>
      <sheetName val="ISC.ADULTI.m"/>
      <sheetName val="ISC.ADULTI.f"/>
      <sheetName val="ISC. PIONIERI.m"/>
      <sheetName val="ISC.PIONERI.f"/>
      <sheetName val="CLASS.PIONIERI.f"/>
      <sheetName val="CLASS.PULCINI f"/>
      <sheetName val="CLASS.PULCINI 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2">
          <cell r="A2">
            <v>1</v>
          </cell>
          <cell r="B2" t="str">
            <v>ODORIZZI</v>
          </cell>
          <cell r="C2" t="str">
            <v>CELESTINO</v>
          </cell>
          <cell r="D2">
            <v>1951</v>
          </cell>
          <cell r="E2" t="str">
            <v>PIONIERI.MASCH</v>
          </cell>
          <cell r="F2" t="str">
            <v>FONDISTI</v>
          </cell>
        </row>
        <row r="3">
          <cell r="A3">
            <v>2</v>
          </cell>
          <cell r="B3" t="str">
            <v>FRANCHI</v>
          </cell>
          <cell r="C3" t="str">
            <v>GIANPAOLO</v>
          </cell>
          <cell r="D3">
            <v>1951</v>
          </cell>
          <cell r="E3" t="str">
            <v>PIONIERI.MASCH</v>
          </cell>
          <cell r="F3" t="str">
            <v>FONDISTI</v>
          </cell>
        </row>
        <row r="4">
          <cell r="A4">
            <v>3</v>
          </cell>
          <cell r="B4" t="str">
            <v>LORENZONI</v>
          </cell>
          <cell r="C4" t="str">
            <v>PIERANGELO</v>
          </cell>
          <cell r="D4">
            <v>1946</v>
          </cell>
          <cell r="E4" t="str">
            <v>PIONIERI.MASCH</v>
          </cell>
          <cell r="F4" t="str">
            <v>ROMALLO RUNNING</v>
          </cell>
        </row>
        <row r="5">
          <cell r="A5">
            <v>4</v>
          </cell>
          <cell r="B5" t="str">
            <v>SONNA</v>
          </cell>
          <cell r="C5" t="str">
            <v>MATTEO</v>
          </cell>
          <cell r="D5">
            <v>1940</v>
          </cell>
          <cell r="E5" t="str">
            <v>PIONIERI.MASCH</v>
          </cell>
          <cell r="F5" t="str">
            <v>USAM BAITONA</v>
          </cell>
        </row>
        <row r="6">
          <cell r="A6">
            <v>5</v>
          </cell>
          <cell r="B6" t="str">
            <v>DALDOSS</v>
          </cell>
          <cell r="C6" t="str">
            <v>SEVERINO</v>
          </cell>
          <cell r="D6">
            <v>1951</v>
          </cell>
          <cell r="E6" t="str">
            <v>PIONIERI.MASCH</v>
          </cell>
          <cell r="F6" t="str">
            <v>USAM BAITONA</v>
          </cell>
        </row>
        <row r="7">
          <cell r="A7">
            <v>6</v>
          </cell>
          <cell r="B7"/>
          <cell r="C7"/>
          <cell r="D7"/>
          <cell r="E7" t="str">
            <v>PIONIERI.MASCH</v>
          </cell>
          <cell r="F7"/>
        </row>
        <row r="8">
          <cell r="A8">
            <v>7</v>
          </cell>
          <cell r="B8"/>
          <cell r="C8"/>
          <cell r="D8"/>
          <cell r="E8"/>
          <cell r="F8"/>
        </row>
        <row r="9">
          <cell r="A9">
            <v>8</v>
          </cell>
          <cell r="B9"/>
          <cell r="C9"/>
          <cell r="D9"/>
          <cell r="E9"/>
          <cell r="F9"/>
        </row>
      </sheetData>
      <sheetData sheetId="24"/>
      <sheetData sheetId="25" refreshError="1"/>
      <sheetData sheetId="26" refreshError="1"/>
      <sheetData sheetId="2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TELLINI"/>
      <sheetName val="ISC.PULCINI M"/>
      <sheetName val="ISC. PULCINI f"/>
      <sheetName val="ISC.CUCCIOLI.m"/>
      <sheetName val="ISC.CUCCIOLI.f"/>
      <sheetName val="ISC.ESORDIENTI.m"/>
      <sheetName val="ISC.ESORDIENTI.f"/>
      <sheetName val="ISC.RAGAZZI"/>
      <sheetName val="ISC.RAGAZZE"/>
      <sheetName val="ISC.CADETTI"/>
      <sheetName val="ISC.CADETTE"/>
      <sheetName val="ISC.ALLIEVI"/>
      <sheetName val="ISC.ALLIEVE"/>
      <sheetName val="ISC.JUNIOR.m"/>
      <sheetName val="ISC.JUNIOR.f"/>
      <sheetName val="ISC.SENIOR.m"/>
      <sheetName val="ISC.SENIOR.f"/>
      <sheetName val="ISC.AMATORI_A.m"/>
      <sheetName val="ISC.AMATORI_A.f"/>
      <sheetName val="ISC.AMATORI_B.m"/>
      <sheetName val="ISC.AMATORI_B.f"/>
      <sheetName val="ISC.ADULTI.m"/>
      <sheetName val="ISC.ADULTI.f"/>
      <sheetName val="ISC. PIONIERI.m"/>
      <sheetName val="ISC.PIONERI.f"/>
      <sheetName val="CLASS.PIONIERI.f"/>
      <sheetName val="CLASS.PULCINI f"/>
      <sheetName val="CLASS.PULCINI m"/>
      <sheetName val="ISC. PIONIERI.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2">
          <cell r="A2">
            <v>1</v>
          </cell>
          <cell r="B2" t="str">
            <v>ODORIZZI</v>
          </cell>
          <cell r="C2" t="str">
            <v>CELESTINO</v>
          </cell>
          <cell r="D2">
            <v>1951</v>
          </cell>
          <cell r="E2" t="str">
            <v>PIONIERI.MASCH</v>
          </cell>
          <cell r="F2" t="str">
            <v>FONDISTI</v>
          </cell>
        </row>
        <row r="3">
          <cell r="A3">
            <v>2</v>
          </cell>
          <cell r="B3" t="str">
            <v>FRANCHI</v>
          </cell>
          <cell r="C3" t="str">
            <v>GIANPAOLO</v>
          </cell>
          <cell r="D3">
            <v>1951</v>
          </cell>
          <cell r="E3" t="str">
            <v>PIONIERI.MASCH</v>
          </cell>
          <cell r="F3" t="str">
            <v>FONDISTI</v>
          </cell>
        </row>
        <row r="4">
          <cell r="A4">
            <v>3</v>
          </cell>
          <cell r="B4" t="str">
            <v>LORENZONI</v>
          </cell>
          <cell r="C4" t="str">
            <v>PIERANGELO</v>
          </cell>
          <cell r="D4">
            <v>1946</v>
          </cell>
          <cell r="E4" t="str">
            <v>PIONIERI.MASCH</v>
          </cell>
          <cell r="F4" t="str">
            <v>ROMALLO RUNNING</v>
          </cell>
        </row>
        <row r="5">
          <cell r="A5">
            <v>4</v>
          </cell>
          <cell r="B5" t="str">
            <v>SONNA</v>
          </cell>
          <cell r="C5" t="str">
            <v>MATTEO</v>
          </cell>
          <cell r="D5">
            <v>1940</v>
          </cell>
          <cell r="E5" t="str">
            <v>PIONIERI.MASCH</v>
          </cell>
          <cell r="F5" t="str">
            <v>USAM BAITONA</v>
          </cell>
        </row>
        <row r="6">
          <cell r="A6">
            <v>5</v>
          </cell>
          <cell r="B6" t="str">
            <v>DALDOSS</v>
          </cell>
          <cell r="C6" t="str">
            <v>SEVERINO</v>
          </cell>
          <cell r="D6">
            <v>1951</v>
          </cell>
          <cell r="E6" t="str">
            <v>PIONIERI.MASCH</v>
          </cell>
          <cell r="F6" t="str">
            <v>USAM BAITONA</v>
          </cell>
        </row>
        <row r="7">
          <cell r="A7">
            <v>6</v>
          </cell>
          <cell r="B7"/>
          <cell r="C7"/>
          <cell r="D7"/>
          <cell r="E7" t="str">
            <v>PIONIERI.MASCH</v>
          </cell>
          <cell r="F7"/>
        </row>
        <row r="8">
          <cell r="A8">
            <v>7</v>
          </cell>
          <cell r="B8"/>
          <cell r="C8"/>
          <cell r="D8"/>
          <cell r="E8"/>
          <cell r="F8"/>
        </row>
        <row r="9">
          <cell r="A9">
            <v>8</v>
          </cell>
          <cell r="B9"/>
          <cell r="C9"/>
          <cell r="D9"/>
          <cell r="E9"/>
          <cell r="F9"/>
        </row>
      </sheetData>
      <sheetData sheetId="24">
        <row r="2">
          <cell r="A2">
            <v>1</v>
          </cell>
          <cell r="B2" t="str">
            <v>TURRI</v>
          </cell>
          <cell r="C2" t="str">
            <v>LILIANA</v>
          </cell>
          <cell r="D2">
            <v>1949</v>
          </cell>
          <cell r="E2" t="str">
            <v>PIONIERI.FEMMINILE</v>
          </cell>
          <cell r="F2" t="str">
            <v>FONDISTI</v>
          </cell>
        </row>
        <row r="3">
          <cell r="A3">
            <v>2</v>
          </cell>
          <cell r="B3" t="str">
            <v>ZENI</v>
          </cell>
          <cell r="C3" t="str">
            <v>FLORA</v>
          </cell>
          <cell r="D3">
            <v>1951</v>
          </cell>
          <cell r="E3" t="str">
            <v>PIONIERI.FEMMINILE</v>
          </cell>
          <cell r="F3" t="str">
            <v>USAM BAITONA</v>
          </cell>
        </row>
        <row r="4">
          <cell r="A4">
            <v>3</v>
          </cell>
          <cell r="B4" t="str">
            <v>THALLER</v>
          </cell>
          <cell r="C4" t="str">
            <v>TULLIA</v>
          </cell>
          <cell r="D4">
            <v>1953</v>
          </cell>
          <cell r="E4" t="str">
            <v>PIONIERI.FEMMINILE</v>
          </cell>
          <cell r="F4" t="str">
            <v>ADS MOLLARO</v>
          </cell>
        </row>
        <row r="5">
          <cell r="A5">
            <v>4</v>
          </cell>
          <cell r="B5" t="str">
            <v>BORDATI</v>
          </cell>
          <cell r="C5" t="str">
            <v>BRUNA</v>
          </cell>
          <cell r="D5">
            <v>1951</v>
          </cell>
          <cell r="E5" t="str">
            <v>PIONIERI.FEMMINILE</v>
          </cell>
          <cell r="F5" t="str">
            <v>USAM BAITONA</v>
          </cell>
        </row>
        <row r="6">
          <cell r="A6">
            <v>5</v>
          </cell>
          <cell r="B6">
            <v>0</v>
          </cell>
          <cell r="C6">
            <v>0</v>
          </cell>
          <cell r="D6">
            <v>0</v>
          </cell>
          <cell r="E6" t="str">
            <v>PIONIERI.FEMMINILE</v>
          </cell>
          <cell r="F6">
            <v>0</v>
          </cell>
        </row>
        <row r="7">
          <cell r="A7">
            <v>6</v>
          </cell>
          <cell r="B7">
            <v>0</v>
          </cell>
          <cell r="C7">
            <v>0</v>
          </cell>
          <cell r="D7">
            <v>0</v>
          </cell>
          <cell r="E7" t="str">
            <v>PIONIERI.FEMMINILE</v>
          </cell>
          <cell r="F7">
            <v>0</v>
          </cell>
        </row>
        <row r="8">
          <cell r="A8">
            <v>7</v>
          </cell>
          <cell r="B8">
            <v>0</v>
          </cell>
          <cell r="C8">
            <v>0</v>
          </cell>
          <cell r="D8">
            <v>0</v>
          </cell>
          <cell r="E8" t="str">
            <v>PIONIERI.FEMMINILE</v>
          </cell>
          <cell r="F8">
            <v>0</v>
          </cell>
        </row>
        <row r="9">
          <cell r="A9">
            <v>8</v>
          </cell>
          <cell r="B9">
            <v>0</v>
          </cell>
          <cell r="C9">
            <v>0</v>
          </cell>
          <cell r="D9">
            <v>0</v>
          </cell>
          <cell r="E9" t="str">
            <v>PIONIERI.FEMMINILE</v>
          </cell>
          <cell r="F9">
            <v>0</v>
          </cell>
        </row>
      </sheetData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TELLINI"/>
      <sheetName val="ISC.PULCINI M"/>
      <sheetName val="ISC. PULCINI f"/>
      <sheetName val="ISC.CUCCIOLI.m"/>
      <sheetName val="ISC.CUCCIOLI.f"/>
      <sheetName val="ISC.ESORDIENTI.m"/>
      <sheetName val="ISC.ESORDIENTI.f"/>
      <sheetName val="ISC.RAGAZZI"/>
      <sheetName val="ISC.RAGAZZE"/>
      <sheetName val="ISC.CADETTI"/>
      <sheetName val="ISC.CADETTE"/>
      <sheetName val="ISC.ALLIEVI"/>
      <sheetName val="ISC.ALLIEVE"/>
      <sheetName val="ISC.JUNIOR.m"/>
      <sheetName val="ISC.JUNIOR.f"/>
      <sheetName val="ISC.SENIOR.m"/>
      <sheetName val="ISC.SENIOR.f"/>
      <sheetName val="ISC.AMATORI_A.m"/>
      <sheetName val="ISC.AMATORI_A.f"/>
      <sheetName val="ISC.AMATORI_B.m"/>
      <sheetName val="ISC.AMATORI_B.f"/>
      <sheetName val="ISC.ADULTI.m"/>
      <sheetName val="ISC.ADULTI.f"/>
      <sheetName val="ISC. PIONIERI.m"/>
      <sheetName val="ISC.PIONERI.f"/>
      <sheetName val="CLASS.PIONIERI.f"/>
      <sheetName val="CLASS.PULCINI f"/>
      <sheetName val="CLASS.PULCINI m"/>
      <sheetName val="ISC. PIONIERI.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2">
          <cell r="A2">
            <v>1</v>
          </cell>
          <cell r="B2" t="str">
            <v>ODORIZZI</v>
          </cell>
          <cell r="C2" t="str">
            <v>CELESTINO</v>
          </cell>
          <cell r="D2">
            <v>1951</v>
          </cell>
          <cell r="E2" t="str">
            <v>PIONIERI.MASCH</v>
          </cell>
          <cell r="F2" t="str">
            <v>FONDISTI</v>
          </cell>
        </row>
        <row r="3">
          <cell r="A3">
            <v>2</v>
          </cell>
          <cell r="B3" t="str">
            <v>FRANCHI</v>
          </cell>
          <cell r="C3" t="str">
            <v>GIANPAOLO</v>
          </cell>
          <cell r="D3">
            <v>1951</v>
          </cell>
          <cell r="E3" t="str">
            <v>PIONIERI.MASCH</v>
          </cell>
          <cell r="F3" t="str">
            <v>FONDISTI</v>
          </cell>
        </row>
        <row r="4">
          <cell r="A4">
            <v>3</v>
          </cell>
          <cell r="B4" t="str">
            <v>LORENZONI</v>
          </cell>
          <cell r="C4" t="str">
            <v>PIERANGELO</v>
          </cell>
          <cell r="D4">
            <v>1946</v>
          </cell>
          <cell r="E4" t="str">
            <v>PIONIERI.MASCH</v>
          </cell>
          <cell r="F4" t="str">
            <v>ROMALLO RUNNING</v>
          </cell>
        </row>
        <row r="5">
          <cell r="A5">
            <v>4</v>
          </cell>
          <cell r="B5" t="str">
            <v>SONNA</v>
          </cell>
          <cell r="C5" t="str">
            <v>MATTEO</v>
          </cell>
          <cell r="D5">
            <v>1940</v>
          </cell>
          <cell r="E5" t="str">
            <v>PIONIERI.MASCH</v>
          </cell>
          <cell r="F5" t="str">
            <v>USAM BAITONA</v>
          </cell>
        </row>
        <row r="6">
          <cell r="A6">
            <v>5</v>
          </cell>
          <cell r="B6" t="str">
            <v>DALDOSS</v>
          </cell>
          <cell r="C6" t="str">
            <v>SEVERINO</v>
          </cell>
          <cell r="D6">
            <v>1951</v>
          </cell>
          <cell r="E6" t="str">
            <v>PIONIERI.MASCH</v>
          </cell>
          <cell r="F6" t="str">
            <v>USAM BAITONA</v>
          </cell>
        </row>
        <row r="7">
          <cell r="A7">
            <v>6</v>
          </cell>
          <cell r="B7"/>
          <cell r="C7"/>
          <cell r="D7"/>
          <cell r="E7" t="str">
            <v>PIONIERI.MASCH</v>
          </cell>
          <cell r="F7"/>
        </row>
        <row r="8">
          <cell r="A8">
            <v>7</v>
          </cell>
          <cell r="B8"/>
          <cell r="C8"/>
          <cell r="D8"/>
          <cell r="E8"/>
          <cell r="F8"/>
        </row>
        <row r="9">
          <cell r="A9">
            <v>8</v>
          </cell>
          <cell r="B9"/>
          <cell r="C9"/>
          <cell r="D9"/>
          <cell r="E9"/>
          <cell r="F9"/>
        </row>
      </sheetData>
      <sheetData sheetId="24">
        <row r="2">
          <cell r="A2">
            <v>1</v>
          </cell>
          <cell r="B2" t="str">
            <v>TURRI</v>
          </cell>
          <cell r="C2" t="str">
            <v>LILIANA</v>
          </cell>
          <cell r="D2">
            <v>1949</v>
          </cell>
          <cell r="E2" t="str">
            <v>PIONIERI.FEMMINILE</v>
          </cell>
          <cell r="F2" t="str">
            <v>FONDISTI</v>
          </cell>
        </row>
        <row r="3">
          <cell r="A3">
            <v>2</v>
          </cell>
          <cell r="B3" t="str">
            <v>ZENI</v>
          </cell>
          <cell r="C3" t="str">
            <v>FLORA</v>
          </cell>
          <cell r="D3">
            <v>1951</v>
          </cell>
          <cell r="E3" t="str">
            <v>PIONIERI.FEMMINILE</v>
          </cell>
          <cell r="F3" t="str">
            <v>USAM BAITONA</v>
          </cell>
        </row>
        <row r="4">
          <cell r="A4">
            <v>3</v>
          </cell>
          <cell r="B4" t="str">
            <v>THALLER</v>
          </cell>
          <cell r="C4" t="str">
            <v>TULLIA</v>
          </cell>
          <cell r="D4">
            <v>1953</v>
          </cell>
          <cell r="E4" t="str">
            <v>PIONIERI.FEMMINILE</v>
          </cell>
          <cell r="F4" t="str">
            <v>ADS MOLLARO</v>
          </cell>
        </row>
        <row r="5">
          <cell r="A5">
            <v>4</v>
          </cell>
          <cell r="B5" t="str">
            <v>BORDATI</v>
          </cell>
          <cell r="C5" t="str">
            <v>BRUNA</v>
          </cell>
          <cell r="D5">
            <v>1951</v>
          </cell>
          <cell r="E5" t="str">
            <v>PIONIERI.FEMMINILE</v>
          </cell>
          <cell r="F5" t="str">
            <v>USAM BAITONA</v>
          </cell>
        </row>
        <row r="6">
          <cell r="A6">
            <v>5</v>
          </cell>
          <cell r="B6">
            <v>0</v>
          </cell>
          <cell r="C6">
            <v>0</v>
          </cell>
          <cell r="D6">
            <v>0</v>
          </cell>
          <cell r="E6" t="str">
            <v>PIONIERI.FEMMINILE</v>
          </cell>
          <cell r="F6">
            <v>0</v>
          </cell>
        </row>
        <row r="7">
          <cell r="A7">
            <v>6</v>
          </cell>
          <cell r="B7">
            <v>0</v>
          </cell>
          <cell r="C7">
            <v>0</v>
          </cell>
          <cell r="D7">
            <v>0</v>
          </cell>
          <cell r="E7" t="str">
            <v>PIONIERI.FEMMINILE</v>
          </cell>
          <cell r="F7">
            <v>0</v>
          </cell>
        </row>
        <row r="8">
          <cell r="A8">
            <v>7</v>
          </cell>
          <cell r="B8">
            <v>0</v>
          </cell>
          <cell r="C8">
            <v>0</v>
          </cell>
          <cell r="D8">
            <v>0</v>
          </cell>
          <cell r="E8" t="str">
            <v>PIONIERI.FEMMINILE</v>
          </cell>
          <cell r="F8">
            <v>0</v>
          </cell>
        </row>
        <row r="9">
          <cell r="A9">
            <v>8</v>
          </cell>
          <cell r="B9">
            <v>0</v>
          </cell>
          <cell r="C9">
            <v>0</v>
          </cell>
          <cell r="D9">
            <v>0</v>
          </cell>
          <cell r="E9" t="str">
            <v>PIONIERI.FEMMINILE</v>
          </cell>
          <cell r="F9">
            <v>0</v>
          </cell>
        </row>
      </sheetData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TELLINI"/>
      <sheetName val="ISC.PULCINI M"/>
      <sheetName val="ISC. PULCINI f"/>
      <sheetName val="ISC.CUCCIOLI.m"/>
      <sheetName val="ISC.CUCCIOLI.f"/>
      <sheetName val="ISC.ESORDIENTI.m"/>
      <sheetName val="ISC.ESORDIENTI.f"/>
      <sheetName val="ISC.RAGAZZI"/>
      <sheetName val="ISC.RAGAZZE"/>
      <sheetName val="ISC.CADETTI"/>
      <sheetName val="ISC.CADETTE"/>
      <sheetName val="ISC.ALLIEVI"/>
      <sheetName val="ISC.ALLIEVE"/>
      <sheetName val="ISC.JUNIOR.m"/>
      <sheetName val="ISC.JUNIOR.f"/>
      <sheetName val="ISC.SENIOR.m"/>
      <sheetName val="ISC.SENIOR.f"/>
      <sheetName val="ISC.AMATORI_A.m"/>
      <sheetName val="ISC.AMATORI_A.f"/>
      <sheetName val="ISC.AMATORI_B.m"/>
      <sheetName val="ISC.AMATORI_B.f"/>
      <sheetName val="ISC.ADULTI.m"/>
      <sheetName val="ISC.ADULTI.f"/>
      <sheetName val="ISC. PIONIERI.m"/>
      <sheetName val="ISC.PIONERI.f"/>
      <sheetName val="CLASS.PIONIERI.m"/>
      <sheetName val="SOCIETà"/>
      <sheetName val="CLASS.PULCINI 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2">
          <cell r="A2">
            <v>1</v>
          </cell>
          <cell r="B2" t="str">
            <v>ODORIZZI</v>
          </cell>
          <cell r="C2" t="str">
            <v>CELESTINO</v>
          </cell>
          <cell r="D2">
            <v>1951</v>
          </cell>
          <cell r="E2" t="str">
            <v>PIONIERI.MASCH</v>
          </cell>
          <cell r="F2" t="str">
            <v>FONDISTI</v>
          </cell>
        </row>
        <row r="3">
          <cell r="A3">
            <v>2</v>
          </cell>
          <cell r="B3" t="str">
            <v>FRANCHI</v>
          </cell>
          <cell r="C3" t="str">
            <v>GIANPAOLO</v>
          </cell>
          <cell r="D3">
            <v>1951</v>
          </cell>
          <cell r="E3" t="str">
            <v>PIONIERI.MASCH</v>
          </cell>
          <cell r="F3" t="str">
            <v>FONDISTI</v>
          </cell>
        </row>
        <row r="4">
          <cell r="A4">
            <v>3</v>
          </cell>
          <cell r="B4" t="str">
            <v>LORENZONI</v>
          </cell>
          <cell r="C4" t="str">
            <v>PIERANGELO</v>
          </cell>
          <cell r="D4">
            <v>1946</v>
          </cell>
          <cell r="E4" t="str">
            <v>PIONIERI.MASCH</v>
          </cell>
          <cell r="F4" t="str">
            <v>ROMALLO RUNNING</v>
          </cell>
        </row>
        <row r="5">
          <cell r="A5">
            <v>4</v>
          </cell>
          <cell r="B5" t="str">
            <v>SONNA</v>
          </cell>
          <cell r="C5" t="str">
            <v>MATTEO</v>
          </cell>
          <cell r="D5">
            <v>1940</v>
          </cell>
          <cell r="E5" t="str">
            <v>PIONIERI.MASCH</v>
          </cell>
          <cell r="F5" t="str">
            <v>USAM BAITONA</v>
          </cell>
        </row>
        <row r="6">
          <cell r="A6">
            <v>5</v>
          </cell>
          <cell r="B6" t="str">
            <v>DALDOSS</v>
          </cell>
          <cell r="C6" t="str">
            <v>SEVERINO</v>
          </cell>
          <cell r="D6">
            <v>1951</v>
          </cell>
          <cell r="E6" t="str">
            <v>PIONIERI.MASCH</v>
          </cell>
          <cell r="F6" t="str">
            <v>USAM BAITONA</v>
          </cell>
        </row>
        <row r="7">
          <cell r="A7">
            <v>6</v>
          </cell>
          <cell r="B7"/>
          <cell r="C7"/>
          <cell r="D7"/>
          <cell r="E7" t="str">
            <v>PIONIERI.MASCH</v>
          </cell>
          <cell r="F7"/>
        </row>
        <row r="8">
          <cell r="A8">
            <v>7</v>
          </cell>
          <cell r="B8"/>
          <cell r="C8"/>
          <cell r="D8"/>
          <cell r="E8"/>
          <cell r="F8"/>
        </row>
        <row r="9">
          <cell r="A9">
            <v>8</v>
          </cell>
          <cell r="B9"/>
          <cell r="C9"/>
          <cell r="D9"/>
          <cell r="E9"/>
          <cell r="F9"/>
        </row>
      </sheetData>
      <sheetData sheetId="24">
        <row r="2">
          <cell r="A2">
            <v>1</v>
          </cell>
          <cell r="B2" t="str">
            <v>TURRI</v>
          </cell>
          <cell r="C2" t="str">
            <v>LILIANA</v>
          </cell>
          <cell r="D2">
            <v>1949</v>
          </cell>
          <cell r="E2" t="str">
            <v>PIONIERI.FEMMINILE</v>
          </cell>
          <cell r="F2" t="str">
            <v>FONDISTI</v>
          </cell>
        </row>
        <row r="3">
          <cell r="A3">
            <v>2</v>
          </cell>
          <cell r="B3" t="str">
            <v>ZENI</v>
          </cell>
          <cell r="C3" t="str">
            <v>FLORA</v>
          </cell>
          <cell r="D3">
            <v>1951</v>
          </cell>
          <cell r="E3" t="str">
            <v>PIONIERI.FEMMINILE</v>
          </cell>
          <cell r="F3" t="str">
            <v>USAM BAITONA</v>
          </cell>
        </row>
        <row r="4">
          <cell r="A4">
            <v>3</v>
          </cell>
          <cell r="B4" t="str">
            <v>THALLER</v>
          </cell>
          <cell r="C4" t="str">
            <v>TULLIA</v>
          </cell>
          <cell r="D4">
            <v>1953</v>
          </cell>
          <cell r="E4" t="str">
            <v>PIONIERI.FEMMINILE</v>
          </cell>
          <cell r="F4" t="str">
            <v>ADS MOLLARO</v>
          </cell>
        </row>
        <row r="5">
          <cell r="A5">
            <v>4</v>
          </cell>
          <cell r="B5" t="str">
            <v>BORDATI</v>
          </cell>
          <cell r="C5" t="str">
            <v>BRUNA</v>
          </cell>
          <cell r="D5">
            <v>1951</v>
          </cell>
          <cell r="E5" t="str">
            <v>PIONIERI.FEMMINILE</v>
          </cell>
          <cell r="F5" t="str">
            <v>USAM BAITONA</v>
          </cell>
        </row>
        <row r="6">
          <cell r="A6">
            <v>5</v>
          </cell>
          <cell r="B6">
            <v>0</v>
          </cell>
          <cell r="C6">
            <v>0</v>
          </cell>
          <cell r="D6">
            <v>0</v>
          </cell>
          <cell r="E6" t="str">
            <v>PIONIERI.FEMMINILE</v>
          </cell>
          <cell r="F6">
            <v>0</v>
          </cell>
        </row>
        <row r="7">
          <cell r="A7">
            <v>6</v>
          </cell>
          <cell r="B7">
            <v>0</v>
          </cell>
          <cell r="C7">
            <v>0</v>
          </cell>
          <cell r="D7">
            <v>0</v>
          </cell>
          <cell r="E7" t="str">
            <v>PIONIERI.FEMMINILE</v>
          </cell>
          <cell r="F7">
            <v>0</v>
          </cell>
        </row>
        <row r="8">
          <cell r="A8">
            <v>7</v>
          </cell>
          <cell r="B8">
            <v>0</v>
          </cell>
          <cell r="C8">
            <v>0</v>
          </cell>
          <cell r="D8">
            <v>0</v>
          </cell>
          <cell r="E8" t="str">
            <v>PIONIERI.FEMMINILE</v>
          </cell>
          <cell r="F8">
            <v>0</v>
          </cell>
        </row>
        <row r="9">
          <cell r="A9">
            <v>8</v>
          </cell>
          <cell r="B9">
            <v>0</v>
          </cell>
          <cell r="C9">
            <v>0</v>
          </cell>
          <cell r="D9">
            <v>0</v>
          </cell>
          <cell r="E9" t="str">
            <v>PIONIERI.FEMMINILE</v>
          </cell>
          <cell r="F9">
            <v>0</v>
          </cell>
        </row>
      </sheetData>
      <sheetData sheetId="25" refreshError="1"/>
      <sheetData sheetId="26" refreshError="1"/>
      <sheetData sheetId="27" refreshError="1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topLeftCell="A18" workbookViewId="0">
      <selection activeCell="E21" sqref="E21"/>
    </sheetView>
  </sheetViews>
  <sheetFormatPr defaultRowHeight="12.75" x14ac:dyDescent="0.2"/>
  <cols>
    <col min="1" max="1" width="3.7109375" customWidth="1"/>
    <col min="2" max="2" width="5.7109375" customWidth="1"/>
    <col min="3" max="3" width="15.42578125" customWidth="1"/>
    <col min="4" max="4" width="17" bestFit="1" customWidth="1"/>
    <col min="5" max="5" width="8.28515625" customWidth="1"/>
    <col min="6" max="6" width="9.5703125" customWidth="1"/>
    <col min="7" max="7" width="15.85546875" bestFit="1" customWidth="1"/>
    <col min="8" max="8" width="12" bestFit="1" customWidth="1"/>
  </cols>
  <sheetData>
    <row r="1" spans="1:9" ht="15" x14ac:dyDescent="0.2">
      <c r="B1" s="27"/>
      <c r="C1" t="s">
        <v>60</v>
      </c>
      <c r="E1" s="22"/>
      <c r="I1" s="8"/>
    </row>
    <row r="2" spans="1:9" x14ac:dyDescent="0.2">
      <c r="E2" s="22"/>
      <c r="I2" s="8"/>
    </row>
    <row r="3" spans="1:9" x14ac:dyDescent="0.2">
      <c r="A3" s="3" t="s">
        <v>7</v>
      </c>
      <c r="B3" s="1" t="s">
        <v>0</v>
      </c>
      <c r="C3" s="1" t="s">
        <v>1</v>
      </c>
      <c r="D3" s="1" t="s">
        <v>2</v>
      </c>
      <c r="E3" s="20" t="s">
        <v>3</v>
      </c>
      <c r="F3" s="2" t="s">
        <v>4</v>
      </c>
      <c r="G3" s="1" t="s">
        <v>5</v>
      </c>
      <c r="H3" s="1" t="s">
        <v>6</v>
      </c>
      <c r="I3" s="4" t="s">
        <v>8</v>
      </c>
    </row>
    <row r="4" spans="1:9" x14ac:dyDescent="0.2">
      <c r="A4" s="5">
        <v>6</v>
      </c>
      <c r="B4" s="5">
        <v>1</v>
      </c>
      <c r="C4" s="5" t="str">
        <f>IF(A4&lt;&gt;0,VLOOKUP(A4,'[1]ISC. PULCINI f'!$A$2:$F$100,2,FALSE),)</f>
        <v>BIADA</v>
      </c>
      <c r="D4" s="5" t="str">
        <f>IF(A4&lt;&gt;0,VLOOKUP(A4,'[1]ISC. PULCINI f'!$A$2:$F$100,3,FALSE),)</f>
        <v>ALICE</v>
      </c>
      <c r="E4" s="21">
        <f>IF(A4&lt;&gt;0,VLOOKUP(A4,'[1]ISC. PULCINI f'!$A$2:$F$100,4,FALSE),)</f>
        <v>2011</v>
      </c>
      <c r="F4" s="5" t="s">
        <v>51</v>
      </c>
      <c r="G4" s="5" t="str">
        <f>IF(A4&lt;&gt;0,VLOOKUP(A4,'[1]ISC. PULCINI f'!$A$2:$F$100,6,FALSE),)</f>
        <v>U.S. ROBUR</v>
      </c>
      <c r="H4" s="5">
        <f t="shared" ref="H4:H45" si="0">IF(A4&lt;&gt;"",1,)</f>
        <v>1</v>
      </c>
      <c r="I4" s="6"/>
    </row>
    <row r="5" spans="1:9" x14ac:dyDescent="0.2">
      <c r="A5" s="5">
        <v>26</v>
      </c>
      <c r="B5" s="5">
        <v>2</v>
      </c>
      <c r="C5" s="5" t="str">
        <f>IF(A5&lt;&gt;0,VLOOKUP(A5,'[1]ISC. PULCINI f'!$A$2:$F$100,2,FALSE),)</f>
        <v>MENAPACE</v>
      </c>
      <c r="D5" s="5" t="str">
        <f>IF(A5&lt;&gt;0,VLOOKUP(A5,'[1]ISC. PULCINI f'!$A$2:$F$100,3,FALSE),)</f>
        <v>BENEDETTA</v>
      </c>
      <c r="E5" s="21">
        <f>IF(A5&lt;&gt;0,VLOOKUP(A5,'[1]ISC. PULCINI f'!$A$2:$F$100,4,FALSE),)</f>
        <v>2011</v>
      </c>
      <c r="F5" s="5" t="s">
        <v>51</v>
      </c>
      <c r="G5" s="5" t="str">
        <f>IF(A5&lt;&gt;0,VLOOKUP(A5,'[1]ISC. PULCINI f'!$A$2:$F$100,6,FALSE),)</f>
        <v>ADS MOLLARO</v>
      </c>
      <c r="H5" s="5">
        <f t="shared" si="0"/>
        <v>1</v>
      </c>
      <c r="I5" s="6"/>
    </row>
    <row r="6" spans="1:9" x14ac:dyDescent="0.2">
      <c r="A6" s="5">
        <v>21</v>
      </c>
      <c r="B6" s="5">
        <v>3</v>
      </c>
      <c r="C6" s="5" t="str">
        <f>IF(A6&lt;&gt;0,VLOOKUP(A6,'[1]ISC. PULCINI f'!$A$2:$F$100,2,FALSE),)</f>
        <v>VIOLA</v>
      </c>
      <c r="D6" s="5" t="str">
        <f>IF(A6&lt;&gt;0,VLOOKUP(A6,'[1]ISC. PULCINI f'!$A$2:$F$100,3,FALSE),)</f>
        <v>CHIARA</v>
      </c>
      <c r="E6" s="21">
        <f>IF(A6&lt;&gt;0,VLOOKUP(A6,'[1]ISC. PULCINI f'!$A$2:$F$100,4,FALSE),)</f>
        <v>2011</v>
      </c>
      <c r="F6" s="5" t="s">
        <v>51</v>
      </c>
      <c r="G6" s="5" t="str">
        <f>IF(A6&lt;&gt;0,VLOOKUP(A6,'[1]ISC. PULCINI f'!$A$2:$F$100,6,FALSE),)</f>
        <v>USAM BAITONA</v>
      </c>
      <c r="H6" s="5">
        <f t="shared" si="0"/>
        <v>1</v>
      </c>
      <c r="I6" s="6"/>
    </row>
    <row r="7" spans="1:9" x14ac:dyDescent="0.2">
      <c r="A7" s="5">
        <v>33</v>
      </c>
      <c r="B7" s="5">
        <v>4</v>
      </c>
      <c r="C7" s="5" t="str">
        <f>IF(A7&lt;&gt;0,VLOOKUP(A7,'[1]ISC. PULCINI f'!$A$2:$F$100,2,FALSE),)</f>
        <v>GABORIN</v>
      </c>
      <c r="D7" s="5" t="str">
        <f>IF(A7&lt;&gt;0,VLOOKUP(A7,'[1]ISC. PULCINI f'!$A$2:$F$100,3,FALSE),)</f>
        <v>RACHELE</v>
      </c>
      <c r="E7" s="21">
        <f>IF(A7&lt;&gt;0,VLOOKUP(A7,'[1]ISC. PULCINI f'!$A$2:$F$100,4,FALSE),)</f>
        <v>2012</v>
      </c>
      <c r="F7" s="5" t="s">
        <v>51</v>
      </c>
      <c r="G7" s="5" t="str">
        <f>IF(A7&lt;&gt;0,VLOOKUP(A7,'[1]ISC. PULCINI f'!$A$2:$F$100,6,FALSE),)</f>
        <v>FONDISTI</v>
      </c>
      <c r="H7" s="5">
        <f t="shared" si="0"/>
        <v>1</v>
      </c>
      <c r="I7" s="6"/>
    </row>
    <row r="8" spans="1:9" x14ac:dyDescent="0.2">
      <c r="A8" s="5">
        <v>9</v>
      </c>
      <c r="B8" s="5">
        <v>5</v>
      </c>
      <c r="C8" s="5" t="str">
        <f>IF(A8&lt;&gt;0,VLOOKUP(A8,'[1]ISC. PULCINI f'!$A$2:$F$100,2,FALSE),)</f>
        <v>ENDRIZZI</v>
      </c>
      <c r="D8" s="5" t="str">
        <f>IF(A8&lt;&gt;0,VLOOKUP(A8,'[1]ISC. PULCINI f'!$A$2:$F$100,3,FALSE),)</f>
        <v>MADDALENA</v>
      </c>
      <c r="E8" s="21">
        <f>IF(A8&lt;&gt;0,VLOOKUP(A8,'[1]ISC. PULCINI f'!$A$2:$F$100,4,FALSE),)</f>
        <v>2012</v>
      </c>
      <c r="F8" s="5" t="s">
        <v>51</v>
      </c>
      <c r="G8" s="5" t="str">
        <f>IF(A8&lt;&gt;0,VLOOKUP(A8,'[1]ISC. PULCINI f'!$A$2:$F$100,6,FALSE),)</f>
        <v>U.S. ROBUR</v>
      </c>
      <c r="H8" s="5">
        <f t="shared" si="0"/>
        <v>1</v>
      </c>
      <c r="I8" s="6"/>
    </row>
    <row r="9" spans="1:9" x14ac:dyDescent="0.2">
      <c r="A9" s="5">
        <v>32</v>
      </c>
      <c r="B9" s="5">
        <v>6</v>
      </c>
      <c r="C9" s="5" t="str">
        <f>IF(A9&lt;&gt;0,VLOOKUP(A9,'[1]ISC. PULCINI f'!$A$2:$F$100,2,FALSE),)</f>
        <v>MARCHETTI</v>
      </c>
      <c r="D9" s="5" t="str">
        <f>IF(A9&lt;&gt;0,VLOOKUP(A9,'[1]ISC. PULCINI f'!$A$2:$F$100,3,FALSE),)</f>
        <v>BIANCA</v>
      </c>
      <c r="E9" s="21">
        <f>IF(A9&lt;&gt;0,VLOOKUP(A9,'[1]ISC. PULCINI f'!$A$2:$F$100,4,FALSE),)</f>
        <v>2012</v>
      </c>
      <c r="F9" s="5" t="s">
        <v>51</v>
      </c>
      <c r="G9" s="5" t="str">
        <f>IF(A9&lt;&gt;0,VLOOKUP(A9,'[1]ISC. PULCINI f'!$A$2:$F$100,6,FALSE),)</f>
        <v>FONDISTI</v>
      </c>
      <c r="H9" s="5">
        <f t="shared" si="0"/>
        <v>1</v>
      </c>
      <c r="I9" s="6"/>
    </row>
    <row r="10" spans="1:9" x14ac:dyDescent="0.2">
      <c r="A10" s="5">
        <v>42</v>
      </c>
      <c r="B10" s="5">
        <v>7</v>
      </c>
      <c r="C10" s="5" t="str">
        <f>IF(A10&lt;&gt;0,VLOOKUP(A10,'[1]ISC. PULCINI f'!$A$2:$F$100,2,FALSE),)</f>
        <v>TURRINI</v>
      </c>
      <c r="D10" s="5" t="str">
        <f>IF(A10&lt;&gt;0,VLOOKUP(A10,'[1]ISC. PULCINI f'!$A$2:$F$100,3,FALSE),)</f>
        <v>ARIANNA</v>
      </c>
      <c r="E10" s="21">
        <f>IF(A10&lt;&gt;0,VLOOKUP(A10,'[1]ISC. PULCINI f'!$A$2:$F$100,4,FALSE),)</f>
        <v>2011</v>
      </c>
      <c r="F10" s="5" t="s">
        <v>51</v>
      </c>
      <c r="G10" s="5" t="str">
        <f>IF(A10&lt;&gt;0,VLOOKUP(A10,'[1]ISC. PULCINI f'!$A$2:$F$100,6,FALSE),)</f>
        <v>USAM BAITONA</v>
      </c>
      <c r="H10" s="5">
        <f t="shared" si="0"/>
        <v>1</v>
      </c>
      <c r="I10" s="6"/>
    </row>
    <row r="11" spans="1:9" x14ac:dyDescent="0.2">
      <c r="A11" s="5">
        <v>7</v>
      </c>
      <c r="B11" s="5">
        <v>8</v>
      </c>
      <c r="C11" s="5" t="str">
        <f>IF(A11&lt;&gt;0,VLOOKUP(A11,'[1]ISC. PULCINI f'!$A$2:$F$100,2,FALSE),)</f>
        <v>COSTA</v>
      </c>
      <c r="D11" s="5" t="str">
        <f>IF(A11&lt;&gt;0,VLOOKUP(A11,'[1]ISC. PULCINI f'!$A$2:$F$100,3,FALSE),)</f>
        <v>VALENTINA</v>
      </c>
      <c r="E11" s="21">
        <f>IF(A11&lt;&gt;0,VLOOKUP(A11,'[1]ISC. PULCINI f'!$A$2:$F$100,4,FALSE),)</f>
        <v>2011</v>
      </c>
      <c r="F11" s="5" t="s">
        <v>51</v>
      </c>
      <c r="G11" s="5" t="str">
        <f>IF(A11&lt;&gt;0,VLOOKUP(A11,'[1]ISC. PULCINI f'!$A$2:$F$100,6,FALSE),)</f>
        <v>U.S. ROBUR</v>
      </c>
      <c r="H11" s="5">
        <f t="shared" si="0"/>
        <v>1</v>
      </c>
      <c r="I11" s="6"/>
    </row>
    <row r="12" spans="1:9" x14ac:dyDescent="0.2">
      <c r="A12" s="5">
        <v>43</v>
      </c>
      <c r="B12" s="5">
        <v>9</v>
      </c>
      <c r="C12" s="5" t="str">
        <f>IF(A12&lt;&gt;0,VLOOKUP(A12,'[1]ISC. PULCINI f'!$A$2:$F$100,2,FALSE),)</f>
        <v>GABARDI</v>
      </c>
      <c r="D12" s="5" t="str">
        <f>IF(A12&lt;&gt;0,VLOOKUP(A12,'[1]ISC. PULCINI f'!$A$2:$F$100,3,FALSE),)</f>
        <v>VERONICA</v>
      </c>
      <c r="E12" s="21">
        <f>IF(A12&lt;&gt;0,VLOOKUP(A12,'[1]ISC. PULCINI f'!$A$2:$F$100,4,FALSE),)</f>
        <v>2013</v>
      </c>
      <c r="F12" s="5" t="s">
        <v>51</v>
      </c>
      <c r="G12" s="5" t="str">
        <f>IF(A12&lt;&gt;0,VLOOKUP(A12,'[1]ISC. PULCINI f'!$A$2:$F$100,6,FALSE),)</f>
        <v>USAM BAITONA</v>
      </c>
      <c r="H12" s="5">
        <f t="shared" si="0"/>
        <v>1</v>
      </c>
      <c r="I12" s="6"/>
    </row>
    <row r="13" spans="1:9" x14ac:dyDescent="0.2">
      <c r="A13" s="5">
        <v>3</v>
      </c>
      <c r="B13" s="5">
        <v>10</v>
      </c>
      <c r="C13" s="5" t="str">
        <f>IF(A13&lt;&gt;0,VLOOKUP(A13,'[1]ISC. PULCINI f'!$A$2:$F$100,2,FALSE),)</f>
        <v>BATCA</v>
      </c>
      <c r="D13" s="5" t="str">
        <f>IF(A13&lt;&gt;0,VLOOKUP(A13,'[1]ISC. PULCINI f'!$A$2:$F$100,3,FALSE),)</f>
        <v>ALESSIA</v>
      </c>
      <c r="E13" s="21">
        <f>IF(A13&lt;&gt;0,VLOOKUP(A13,'[1]ISC. PULCINI f'!$A$2:$F$100,4,FALSE),)</f>
        <v>2012</v>
      </c>
      <c r="F13" s="5" t="s">
        <v>51</v>
      </c>
      <c r="G13" s="5" t="str">
        <f>IF(A13&lt;&gt;0,VLOOKUP(A13,'[1]ISC. PULCINI f'!$A$2:$F$100,6,FALSE),)</f>
        <v>ROMALLO RUNNING</v>
      </c>
      <c r="H13" s="5">
        <f t="shared" si="0"/>
        <v>1</v>
      </c>
      <c r="I13" s="6"/>
    </row>
    <row r="14" spans="1:9" x14ac:dyDescent="0.2">
      <c r="A14" s="5">
        <v>29</v>
      </c>
      <c r="B14" s="5">
        <v>11</v>
      </c>
      <c r="C14" s="5" t="str">
        <f>IF(A14&lt;&gt;0,VLOOKUP(A14,'[1]ISC. PULCINI f'!$A$2:$F$100,2,FALSE),)</f>
        <v>FATTOR</v>
      </c>
      <c r="D14" s="5" t="str">
        <f>IF(A14&lt;&gt;0,VLOOKUP(A14,'[1]ISC. PULCINI f'!$A$2:$F$100,3,FALSE),)</f>
        <v>GIULIA</v>
      </c>
      <c r="E14" s="21">
        <f>IF(A14&lt;&gt;0,VLOOKUP(A14,'[1]ISC. PULCINI f'!$A$2:$F$100,4,FALSE),)</f>
        <v>2012</v>
      </c>
      <c r="F14" s="5" t="s">
        <v>51</v>
      </c>
      <c r="G14" s="5" t="str">
        <f>IF(A14&lt;&gt;0,VLOOKUP(A14,'[1]ISC. PULCINI f'!$A$2:$F$100,6,FALSE),)</f>
        <v>FONDISTI</v>
      </c>
      <c r="H14" s="5">
        <f t="shared" si="0"/>
        <v>1</v>
      </c>
      <c r="I14" s="6"/>
    </row>
    <row r="15" spans="1:9" x14ac:dyDescent="0.2">
      <c r="A15" s="5">
        <v>10</v>
      </c>
      <c r="B15" s="5">
        <v>12</v>
      </c>
      <c r="C15" s="5" t="str">
        <f>IF(A15&lt;&gt;0,VLOOKUP(A15,'[1]ISC. PULCINI f'!$A$2:$F$100,2,FALSE),)</f>
        <v>BONETTI</v>
      </c>
      <c r="D15" s="5" t="str">
        <f>IF(A15&lt;&gt;0,VLOOKUP(A15,'[1]ISC. PULCINI f'!$A$2:$F$100,3,FALSE),)</f>
        <v>MARTINA</v>
      </c>
      <c r="E15" s="21">
        <f>IF(A15&lt;&gt;0,VLOOKUP(A15,'[1]ISC. PULCINI f'!$A$2:$F$100,4,FALSE),)</f>
        <v>2013</v>
      </c>
      <c r="F15" s="5" t="s">
        <v>51</v>
      </c>
      <c r="G15" s="5" t="str">
        <f>IF(A15&lt;&gt;0,VLOOKUP(A15,'[1]ISC. PULCINI f'!$A$2:$F$100,6,FALSE),)</f>
        <v>U.S. ROBUR</v>
      </c>
      <c r="H15" s="5">
        <f t="shared" si="0"/>
        <v>1</v>
      </c>
      <c r="I15" s="6"/>
    </row>
    <row r="16" spans="1:9" x14ac:dyDescent="0.2">
      <c r="A16" s="5">
        <v>19</v>
      </c>
      <c r="B16" s="5">
        <v>13</v>
      </c>
      <c r="C16" s="5" t="str">
        <f>IF(A16&lt;&gt;0,VLOOKUP(A16,'[1]ISC. PULCINI f'!$A$2:$F$100,2,FALSE),)</f>
        <v>BERTI</v>
      </c>
      <c r="D16" s="5" t="str">
        <f>IF(A16&lt;&gt;0,VLOOKUP(A16,'[1]ISC. PULCINI f'!$A$2:$F$100,3,FALSE),)</f>
        <v>ASIA</v>
      </c>
      <c r="E16" s="21">
        <f>IF(A16&lt;&gt;0,VLOOKUP(A16,'[1]ISC. PULCINI f'!$A$2:$F$100,4,FALSE),)</f>
        <v>2012</v>
      </c>
      <c r="F16" s="5" t="s">
        <v>51</v>
      </c>
      <c r="G16" s="5" t="str">
        <f>IF(A16&lt;&gt;0,VLOOKUP(A16,'[1]ISC. PULCINI f'!$A$2:$F$100,6,FALSE),)</f>
        <v>USAM BAITONA</v>
      </c>
      <c r="H16" s="5">
        <f t="shared" si="0"/>
        <v>1</v>
      </c>
      <c r="I16" s="6"/>
    </row>
    <row r="17" spans="1:9" x14ac:dyDescent="0.2">
      <c r="A17" s="5">
        <v>18</v>
      </c>
      <c r="B17" s="5">
        <v>14</v>
      </c>
      <c r="C17" s="5" t="str">
        <f>IF(A17&lt;&gt;0,VLOOKUP(A17,'[1]ISC. PULCINI f'!$A$2:$F$100,2,FALSE),)</f>
        <v>ZENI</v>
      </c>
      <c r="D17" s="5" t="str">
        <f>IF(A17&lt;&gt;0,VLOOKUP(A17,'[1]ISC. PULCINI f'!$A$2:$F$100,3,FALSE),)</f>
        <v>MARIKA</v>
      </c>
      <c r="E17" s="21">
        <f>IF(A17&lt;&gt;0,VLOOKUP(A17,'[1]ISC. PULCINI f'!$A$2:$F$100,4,FALSE),)</f>
        <v>2011</v>
      </c>
      <c r="F17" s="5" t="s">
        <v>51</v>
      </c>
      <c r="G17" s="5" t="str">
        <f>IF(A17&lt;&gt;0,VLOOKUP(A17,'[1]ISC. PULCINI f'!$A$2:$F$100,6,FALSE),)</f>
        <v>USAM BAITONA</v>
      </c>
      <c r="H17" s="5">
        <f t="shared" si="0"/>
        <v>1</v>
      </c>
      <c r="I17" s="6"/>
    </row>
    <row r="18" spans="1:9" x14ac:dyDescent="0.2">
      <c r="A18" s="5">
        <v>14</v>
      </c>
      <c r="B18" s="5">
        <v>15</v>
      </c>
      <c r="C18" s="5" t="str">
        <f>IF(A18&lt;&gt;0,VLOOKUP(A18,'[1]ISC. PULCINI f'!$A$2:$F$100,2,FALSE),)</f>
        <v>ZANONI</v>
      </c>
      <c r="D18" s="5" t="str">
        <f>IF(A18&lt;&gt;0,VLOOKUP(A18,'[1]ISC. PULCINI f'!$A$2:$F$100,3,FALSE),)</f>
        <v>VIOLA</v>
      </c>
      <c r="E18" s="21">
        <f>IF(A18&lt;&gt;0,VLOOKUP(A18,'[1]ISC. PULCINI f'!$A$2:$F$100,4,FALSE),)</f>
        <v>2011</v>
      </c>
      <c r="F18" s="5" t="s">
        <v>51</v>
      </c>
      <c r="G18" s="5" t="str">
        <f>IF(A18&lt;&gt;0,VLOOKUP(A18,'[1]ISC. PULCINI f'!$A$2:$F$100,6,FALSE),)</f>
        <v>USAM BAITONA</v>
      </c>
      <c r="H18" s="5">
        <f t="shared" si="0"/>
        <v>1</v>
      </c>
      <c r="I18" s="6"/>
    </row>
    <row r="19" spans="1:9" x14ac:dyDescent="0.2">
      <c r="A19" s="5">
        <v>15</v>
      </c>
      <c r="B19" s="5">
        <v>16</v>
      </c>
      <c r="C19" s="5" t="str">
        <f>IF(A19&lt;&gt;0,VLOOKUP(A19,'[1]ISC. PULCINI f'!$A$2:$F$100,2,FALSE),)</f>
        <v>WALDNER</v>
      </c>
      <c r="D19" s="5" t="str">
        <f>IF(A19&lt;&gt;0,VLOOKUP(A19,'[1]ISC. PULCINI f'!$A$2:$F$100,3,FALSE),)</f>
        <v>ALESSIA</v>
      </c>
      <c r="E19" s="21">
        <f>IF(A19&lt;&gt;0,VLOOKUP(A19,'[1]ISC. PULCINI f'!$A$2:$F$100,4,FALSE),)</f>
        <v>2012</v>
      </c>
      <c r="F19" s="5" t="s">
        <v>51</v>
      </c>
      <c r="G19" s="5" t="str">
        <f>IF(A19&lt;&gt;0,VLOOKUP(A19,'[1]ISC. PULCINI f'!$A$2:$F$100,6,FALSE),)</f>
        <v>USAM BAITONA</v>
      </c>
      <c r="H19" s="5">
        <f t="shared" si="0"/>
        <v>1</v>
      </c>
      <c r="I19" s="6"/>
    </row>
    <row r="20" spans="1:9" x14ac:dyDescent="0.2">
      <c r="A20" s="5">
        <v>24</v>
      </c>
      <c r="B20" s="5">
        <v>17</v>
      </c>
      <c r="C20" s="5" t="str">
        <f>IF(A20&lt;&gt;0,VLOOKUP(A20,'[1]ISC. PULCINI f'!$A$2:$F$100,2,FALSE),)</f>
        <v>ENDRIZZI</v>
      </c>
      <c r="D20" s="5" t="str">
        <f>IF(A20&lt;&gt;0,VLOOKUP(A20,'[1]ISC. PULCINI f'!$A$2:$F$100,3,FALSE),)</f>
        <v>SOFIA</v>
      </c>
      <c r="E20" s="21">
        <f>IF(A20&lt;&gt;0,VLOOKUP(A20,'[1]ISC. PULCINI f'!$A$2:$F$100,4,FALSE),)</f>
        <v>2011</v>
      </c>
      <c r="F20" s="5" t="s">
        <v>51</v>
      </c>
      <c r="G20" s="5" t="str">
        <f>IF(A20&lt;&gt;0,VLOOKUP(A20,'[1]ISC. PULCINI f'!$A$2:$F$100,6,FALSE),)</f>
        <v>FONDISTI</v>
      </c>
      <c r="H20" s="5">
        <f t="shared" si="0"/>
        <v>1</v>
      </c>
      <c r="I20" s="6"/>
    </row>
    <row r="21" spans="1:9" x14ac:dyDescent="0.2">
      <c r="A21" s="5">
        <v>27</v>
      </c>
      <c r="B21" s="5">
        <v>18</v>
      </c>
      <c r="C21" s="5" t="str">
        <f>IF(A21&lt;&gt;0,VLOOKUP(A21,'[1]ISC. PULCINI f'!$A$2:$F$100,2,FALSE),)</f>
        <v>TEVINI</v>
      </c>
      <c r="D21" s="5" t="str">
        <f>IF(A21&lt;&gt;0,VLOOKUP(A21,'[1]ISC. PULCINI f'!$A$2:$F$100,3,FALSE),)</f>
        <v>AURORA</v>
      </c>
      <c r="E21" s="21">
        <f>IF(A21&lt;&gt;0,VLOOKUP(A21,'[1]ISC. PULCINI f'!$A$2:$F$100,4,FALSE),)</f>
        <v>2012</v>
      </c>
      <c r="F21" s="5" t="s">
        <v>51</v>
      </c>
      <c r="G21" s="5" t="str">
        <f>IF(A21&lt;&gt;0,VLOOKUP(A21,'[1]ISC. PULCINI f'!$A$2:$F$100,6,FALSE),)</f>
        <v>ADS MOLLARO</v>
      </c>
      <c r="H21" s="5">
        <f t="shared" si="0"/>
        <v>1</v>
      </c>
      <c r="I21" s="6"/>
    </row>
    <row r="22" spans="1:9" x14ac:dyDescent="0.2">
      <c r="A22" s="5">
        <v>45</v>
      </c>
      <c r="B22" s="5">
        <v>19</v>
      </c>
      <c r="C22" s="5" t="str">
        <f>IF(A22&lt;&gt;0,VLOOKUP(A22,'[1]ISC. PULCINI f'!$A$2:$F$100,2,FALSE),)</f>
        <v>KELLER</v>
      </c>
      <c r="D22" s="5" t="str">
        <f>IF(A22&lt;&gt;0,VLOOKUP(A22,'[1]ISC. PULCINI f'!$A$2:$F$100,3,FALSE),)</f>
        <v>CLARA</v>
      </c>
      <c r="E22" s="21">
        <f>IF(A22&lt;&gt;0,VLOOKUP(A22,'[1]ISC. PULCINI f'!$A$2:$F$100,4,FALSE),)</f>
        <v>2013</v>
      </c>
      <c r="F22" s="5" t="s">
        <v>51</v>
      </c>
      <c r="G22" s="5" t="str">
        <f>IF(A22&lt;&gt;0,VLOOKUP(A22,'[1]ISC. PULCINI f'!$A$2:$F$100,6,FALSE),)</f>
        <v>FONDISTI</v>
      </c>
      <c r="H22" s="5">
        <f t="shared" si="0"/>
        <v>1</v>
      </c>
      <c r="I22" s="6"/>
    </row>
    <row r="23" spans="1:9" x14ac:dyDescent="0.2">
      <c r="A23" s="5">
        <v>17</v>
      </c>
      <c r="B23" s="5">
        <v>20</v>
      </c>
      <c r="C23" s="5" t="str">
        <f>IF(A23&lt;&gt;0,VLOOKUP(A23,'[1]ISC. PULCINI f'!$A$2:$F$100,2,FALSE),)</f>
        <v>RIGOTTI</v>
      </c>
      <c r="D23" s="5" t="str">
        <f>IF(A23&lt;&gt;0,VLOOKUP(A23,'[1]ISC. PULCINI f'!$A$2:$F$100,3,FALSE),)</f>
        <v>ANASTASIA</v>
      </c>
      <c r="E23" s="21">
        <f>IF(A23&lt;&gt;0,VLOOKUP(A23,'[1]ISC. PULCINI f'!$A$2:$F$100,4,FALSE),)</f>
        <v>2012</v>
      </c>
      <c r="F23" s="5" t="s">
        <v>51</v>
      </c>
      <c r="G23" s="5" t="str">
        <f>IF(A23&lt;&gt;0,VLOOKUP(A23,'[1]ISC. PULCINI f'!$A$2:$F$100,6,FALSE),)</f>
        <v>USAM BAITONA</v>
      </c>
      <c r="H23" s="5">
        <f t="shared" si="0"/>
        <v>1</v>
      </c>
      <c r="I23" s="6"/>
    </row>
    <row r="24" spans="1:9" x14ac:dyDescent="0.2">
      <c r="A24" s="5">
        <v>11</v>
      </c>
      <c r="B24" s="5">
        <v>21</v>
      </c>
      <c r="C24" s="5" t="str">
        <f>IF(A24&lt;&gt;0,VLOOKUP(A24,'[1]ISC. PULCINI f'!$A$2:$F$100,2,FALSE),)</f>
        <v>COSTA</v>
      </c>
      <c r="D24" s="5" t="str">
        <f>IF(A24&lt;&gt;0,VLOOKUP(A24,'[1]ISC. PULCINI f'!$A$2:$F$100,3,FALSE),)</f>
        <v>GIORGIA</v>
      </c>
      <c r="E24" s="21">
        <f>IF(A24&lt;&gt;0,VLOOKUP(A24,'[1]ISC. PULCINI f'!$A$2:$F$100,4,FALSE),)</f>
        <v>2013</v>
      </c>
      <c r="F24" s="5" t="s">
        <v>51</v>
      </c>
      <c r="G24" s="5" t="str">
        <f>IF(A24&lt;&gt;0,VLOOKUP(A24,'[1]ISC. PULCINI f'!$A$2:$F$100,6,FALSE),)</f>
        <v>U.S. ROBUR</v>
      </c>
      <c r="H24" s="5">
        <f t="shared" si="0"/>
        <v>1</v>
      </c>
      <c r="I24" s="6"/>
    </row>
    <row r="25" spans="1:9" x14ac:dyDescent="0.2">
      <c r="A25" s="5">
        <v>1</v>
      </c>
      <c r="B25" s="5">
        <v>22</v>
      </c>
      <c r="C25" s="5" t="str">
        <f>IF(A25&lt;&gt;0,VLOOKUP(A25,'[1]ISC. PULCINI f'!$A$2:$F$100,2,FALSE),)</f>
        <v>DAGOSTIN</v>
      </c>
      <c r="D25" s="5" t="str">
        <f>IF(A25&lt;&gt;0,VLOOKUP(A25,'[1]ISC. PULCINI f'!$A$2:$F$100,3,FALSE),)</f>
        <v>MARIANNA</v>
      </c>
      <c r="E25" s="21">
        <f>IF(A25&lt;&gt;0,VLOOKUP(A25,'[1]ISC. PULCINI f'!$A$2:$F$100,4,FALSE),)</f>
        <v>2014</v>
      </c>
      <c r="F25" s="5" t="s">
        <v>51</v>
      </c>
      <c r="G25" s="5" t="str">
        <f>IF(A25&lt;&gt;0,VLOOKUP(A25,'[1]ISC. PULCINI f'!$A$2:$F$100,6,FALSE),)</f>
        <v>FONDISTI</v>
      </c>
      <c r="H25" s="5">
        <f t="shared" si="0"/>
        <v>1</v>
      </c>
      <c r="I25" s="6"/>
    </row>
    <row r="26" spans="1:9" x14ac:dyDescent="0.2">
      <c r="A26" s="5">
        <v>44</v>
      </c>
      <c r="B26" s="5">
        <v>23</v>
      </c>
      <c r="C26" s="5" t="str">
        <f>IF(A26&lt;&gt;0,VLOOKUP(A26,'[1]ISC. PULCINI f'!$A$2:$F$100,2,FALSE),)</f>
        <v>BIAGI</v>
      </c>
      <c r="D26" s="5" t="str">
        <f>IF(A26&lt;&gt;0,VLOOKUP(A26,'[1]ISC. PULCINI f'!$A$2:$F$100,3,FALSE),)</f>
        <v>VALENTINA</v>
      </c>
      <c r="E26" s="21">
        <f>IF(A26&lt;&gt;0,VLOOKUP(A26,'[1]ISC. PULCINI f'!$A$2:$F$100,4,FALSE),)</f>
        <v>2013</v>
      </c>
      <c r="F26" s="5" t="s">
        <v>51</v>
      </c>
      <c r="G26" s="5" t="str">
        <f>IF(A26&lt;&gt;0,VLOOKUP(A26,'[1]ISC. PULCINI f'!$A$2:$F$100,6,FALSE),)</f>
        <v>ROTALIANA</v>
      </c>
      <c r="H26" s="5">
        <f t="shared" si="0"/>
        <v>1</v>
      </c>
      <c r="I26" s="6"/>
    </row>
    <row r="27" spans="1:9" x14ac:dyDescent="0.2">
      <c r="A27" s="5">
        <v>38</v>
      </c>
      <c r="B27" s="5">
        <v>24</v>
      </c>
      <c r="C27" s="5" t="str">
        <f>IF(A27&lt;&gt;0,VLOOKUP(A27,'[1]ISC. PULCINI f'!$A$2:$F$100,2,FALSE),)</f>
        <v>BATTAINI</v>
      </c>
      <c r="D27" s="5" t="str">
        <f>IF(A27&lt;&gt;0,VLOOKUP(A27,'[1]ISC. PULCINI f'!$A$2:$F$100,3,FALSE),)</f>
        <v>GIULIA</v>
      </c>
      <c r="E27" s="21">
        <f>IF(A27&lt;&gt;0,VLOOKUP(A27,'[1]ISC. PULCINI f'!$A$2:$F$100,4,FALSE),)</f>
        <v>2014</v>
      </c>
      <c r="F27" s="5" t="s">
        <v>51</v>
      </c>
      <c r="G27" s="5" t="str">
        <f>IF(A27&lt;&gt;0,VLOOKUP(A27,'[1]ISC. PULCINI f'!$A$2:$F$100,6,FALSE),)</f>
        <v>ADS MOLLARO</v>
      </c>
      <c r="H27" s="5">
        <f t="shared" si="0"/>
        <v>1</v>
      </c>
      <c r="I27" s="6"/>
    </row>
    <row r="28" spans="1:9" x14ac:dyDescent="0.2">
      <c r="A28" s="5">
        <v>40</v>
      </c>
      <c r="B28" s="5">
        <v>25</v>
      </c>
      <c r="C28" s="5" t="str">
        <f>IF(A28&lt;&gt;0,VLOOKUP(A28,'[1]ISC. PULCINI f'!$A$2:$F$100,2,FALSE),)</f>
        <v>ENDRICI</v>
      </c>
      <c r="D28" s="5" t="str">
        <f>IF(A28&lt;&gt;0,VLOOKUP(A28,'[1]ISC. PULCINI f'!$A$2:$F$100,3,FALSE),)</f>
        <v>SILVIA</v>
      </c>
      <c r="E28" s="21">
        <f>IF(A28&lt;&gt;0,VLOOKUP(A28,'[1]ISC. PULCINI f'!$A$2:$F$100,4,FALSE),)</f>
        <v>2015</v>
      </c>
      <c r="F28" s="5" t="s">
        <v>51</v>
      </c>
      <c r="G28" s="5" t="str">
        <f>IF(A28&lt;&gt;0,VLOOKUP(A28,'[1]ISC. PULCINI f'!$A$2:$F$100,6,FALSE),)</f>
        <v>FONDISTI</v>
      </c>
      <c r="H28" s="5">
        <f t="shared" si="0"/>
        <v>1</v>
      </c>
      <c r="I28" s="6"/>
    </row>
    <row r="29" spans="1:9" x14ac:dyDescent="0.2">
      <c r="A29" s="5">
        <v>41</v>
      </c>
      <c r="B29" s="5">
        <v>26</v>
      </c>
      <c r="C29" s="5" t="str">
        <f>IF(A29&lt;&gt;0,VLOOKUP(A29,'[1]ISC. PULCINI f'!$A$2:$F$100,2,FALSE),)</f>
        <v>PELLEGRINI</v>
      </c>
      <c r="D29" s="5" t="str">
        <f>IF(A29&lt;&gt;0,VLOOKUP(A29,'[1]ISC. PULCINI f'!$A$2:$F$100,3,FALSE),)</f>
        <v>SOFIA</v>
      </c>
      <c r="E29" s="21">
        <f>IF(A29&lt;&gt;0,VLOOKUP(A29,'[1]ISC. PULCINI f'!$A$2:$F$100,4,FALSE),)</f>
        <v>2013</v>
      </c>
      <c r="F29" s="5" t="s">
        <v>51</v>
      </c>
      <c r="G29" s="5" t="str">
        <f>IF(A29&lt;&gt;0,VLOOKUP(A29,'[1]ISC. PULCINI f'!$A$2:$F$100,6,FALSE),)</f>
        <v>USAM BAITONA</v>
      </c>
      <c r="H29" s="5">
        <f t="shared" si="0"/>
        <v>1</v>
      </c>
      <c r="I29" s="6"/>
    </row>
    <row r="30" spans="1:9" x14ac:dyDescent="0.2">
      <c r="A30" s="5">
        <v>12</v>
      </c>
      <c r="B30" s="5">
        <v>27</v>
      </c>
      <c r="C30" s="5" t="str">
        <f>IF(A30&lt;&gt;0,VLOOKUP(A30,'[1]ISC. PULCINI f'!$A$2:$F$100,2,FALSE),)</f>
        <v>FAGGIONI SELLA</v>
      </c>
      <c r="D30" s="5" t="str">
        <f>IF(A30&lt;&gt;0,VLOOKUP(A30,'[1]ISC. PULCINI f'!$A$2:$F$100,3,FALSE),)</f>
        <v>LORENA</v>
      </c>
      <c r="E30" s="21">
        <f>IF(A30&lt;&gt;0,VLOOKUP(A30,'[1]ISC. PULCINI f'!$A$2:$F$100,4,FALSE),)</f>
        <v>2013</v>
      </c>
      <c r="F30" s="5" t="s">
        <v>51</v>
      </c>
      <c r="G30" s="5" t="str">
        <f>IF(A30&lt;&gt;0,VLOOKUP(A30,'[1]ISC. PULCINI f'!$A$2:$F$100,6,FALSE),)</f>
        <v>U.S. ROBUR</v>
      </c>
      <c r="H30" s="5">
        <f t="shared" si="0"/>
        <v>1</v>
      </c>
      <c r="I30" s="6"/>
    </row>
    <row r="31" spans="1:9" x14ac:dyDescent="0.2">
      <c r="A31" s="5">
        <v>39</v>
      </c>
      <c r="B31" s="5">
        <v>28</v>
      </c>
      <c r="C31" s="5" t="str">
        <f>IF(A31&lt;&gt;0,VLOOKUP(A31,'[1]ISC. PULCINI f'!$A$2:$F$100,2,FALSE),)</f>
        <v>MENAPACE</v>
      </c>
      <c r="D31" s="5" t="str">
        <f>IF(A31&lt;&gt;0,VLOOKUP(A31,'[1]ISC. PULCINI f'!$A$2:$F$100,3,FALSE),)</f>
        <v>MARTA</v>
      </c>
      <c r="E31" s="21">
        <f>IF(A31&lt;&gt;0,VLOOKUP(A31,'[1]ISC. PULCINI f'!$A$2:$F$100,4,FALSE),)</f>
        <v>2014</v>
      </c>
      <c r="F31" s="5" t="s">
        <v>51</v>
      </c>
      <c r="G31" s="5" t="str">
        <f>IF(A31&lt;&gt;0,VLOOKUP(A31,'[1]ISC. PULCINI f'!$A$2:$F$100,6,FALSE),)</f>
        <v>ADS MOLLARO</v>
      </c>
      <c r="H31" s="5">
        <f t="shared" si="0"/>
        <v>1</v>
      </c>
      <c r="I31" s="6"/>
    </row>
    <row r="32" spans="1:9" x14ac:dyDescent="0.2">
      <c r="A32" s="5">
        <v>37</v>
      </c>
      <c r="B32" s="5">
        <v>29</v>
      </c>
      <c r="C32" s="5" t="str">
        <f>IF(A32&lt;&gt;0,VLOOKUP(A32,'[1]ISC. PULCINI f'!$A$2:$F$100,2,FALSE),)</f>
        <v>FORMULO</v>
      </c>
      <c r="D32" s="5" t="str">
        <f>IF(A32&lt;&gt;0,VLOOKUP(A32,'[1]ISC. PULCINI f'!$A$2:$F$100,3,FALSE),)</f>
        <v>EMMA</v>
      </c>
      <c r="E32" s="21">
        <f>IF(A32&lt;&gt;0,VLOOKUP(A32,'[1]ISC. PULCINI f'!$A$2:$F$100,4,FALSE),)</f>
        <v>2015</v>
      </c>
      <c r="F32" s="5" t="s">
        <v>51</v>
      </c>
      <c r="G32" s="5" t="str">
        <f>IF(A32&lt;&gt;0,VLOOKUP(A32,'[1]ISC. PULCINI f'!$A$2:$F$100,6,FALSE),)</f>
        <v>USAM BAITONA</v>
      </c>
      <c r="H32" s="5">
        <f t="shared" si="0"/>
        <v>1</v>
      </c>
      <c r="I32" s="6"/>
    </row>
    <row r="33" spans="1:9" x14ac:dyDescent="0.2">
      <c r="A33" s="5">
        <v>23</v>
      </c>
      <c r="B33" s="5">
        <v>30</v>
      </c>
      <c r="C33" s="5" t="str">
        <f>IF(A33&lt;&gt;0,VLOOKUP(A33,'[1]ISC. PULCINI f'!$A$2:$F$100,2,FALSE),)</f>
        <v>BATTAN</v>
      </c>
      <c r="D33" s="5" t="str">
        <f>IF(A33&lt;&gt;0,VLOOKUP(A33,'[1]ISC. PULCINI f'!$A$2:$F$100,3,FALSE),)</f>
        <v>LUCREZIA</v>
      </c>
      <c r="E33" s="21">
        <f>IF(A33&lt;&gt;0,VLOOKUP(A33,'[1]ISC. PULCINI f'!$A$2:$F$100,4,FALSE),)</f>
        <v>2015</v>
      </c>
      <c r="F33" s="5" t="s">
        <v>51</v>
      </c>
      <c r="G33" s="5" t="str">
        <f>IF(A33&lt;&gt;0,VLOOKUP(A33,'[1]ISC. PULCINI f'!$A$2:$F$100,6,FALSE),)</f>
        <v>USAM BAITONA</v>
      </c>
      <c r="H33" s="5">
        <f t="shared" si="0"/>
        <v>1</v>
      </c>
      <c r="I33" s="6"/>
    </row>
    <row r="34" spans="1:9" x14ac:dyDescent="0.2">
      <c r="A34" s="5">
        <v>36</v>
      </c>
      <c r="B34" s="5">
        <v>31</v>
      </c>
      <c r="C34" s="5" t="str">
        <f>IF(A34&lt;&gt;0,VLOOKUP(A34,'[1]ISC. PULCINI f'!$A$2:$F$100,2,FALSE),)</f>
        <v>CALLIARI</v>
      </c>
      <c r="D34" s="5" t="str">
        <f>IF(A34&lt;&gt;0,VLOOKUP(A34,'[1]ISC. PULCINI f'!$A$2:$F$100,3,FALSE),)</f>
        <v>BEATRICE</v>
      </c>
      <c r="E34" s="21">
        <f>IF(A34&lt;&gt;0,VLOOKUP(A34,'[1]ISC. PULCINI f'!$A$2:$F$100,4,FALSE),)</f>
        <v>2015</v>
      </c>
      <c r="F34" s="5" t="s">
        <v>51</v>
      </c>
      <c r="G34" s="5" t="str">
        <f>IF(A34&lt;&gt;0,VLOOKUP(A34,'[1]ISC. PULCINI f'!$A$2:$F$100,6,FALSE),)</f>
        <v>FONDISTI</v>
      </c>
      <c r="H34" s="5">
        <f t="shared" si="0"/>
        <v>1</v>
      </c>
      <c r="I34" s="6"/>
    </row>
    <row r="35" spans="1:9" x14ac:dyDescent="0.2">
      <c r="A35" s="5">
        <v>25</v>
      </c>
      <c r="B35" s="5">
        <v>32</v>
      </c>
      <c r="C35" s="5" t="str">
        <f>IF(A35&lt;&gt;0,VLOOKUP(A35,'[1]ISC. PULCINI f'!$A$2:$F$100,2,FALSE),)</f>
        <v>KURDARI</v>
      </c>
      <c r="D35" s="5" t="str">
        <f>IF(A35&lt;&gt;0,VLOOKUP(A35,'[1]ISC. PULCINI f'!$A$2:$F$100,3,FALSE),)</f>
        <v>LUNA</v>
      </c>
      <c r="E35" s="21">
        <f>IF(A35&lt;&gt;0,VLOOKUP(A35,'[1]ISC. PULCINI f'!$A$2:$F$100,4,FALSE),)</f>
        <v>2014</v>
      </c>
      <c r="F35" s="5" t="s">
        <v>51</v>
      </c>
      <c r="G35" s="5" t="str">
        <f>IF(A35&lt;&gt;0,VLOOKUP(A35,'[1]ISC. PULCINI f'!$A$2:$F$100,6,FALSE),)</f>
        <v>ADS MOLLARO</v>
      </c>
      <c r="H35" s="5">
        <f t="shared" si="0"/>
        <v>1</v>
      </c>
      <c r="I35" s="6"/>
    </row>
    <row r="36" spans="1:9" x14ac:dyDescent="0.2">
      <c r="A36" s="5">
        <v>13</v>
      </c>
      <c r="B36" s="5">
        <v>33</v>
      </c>
      <c r="C36" s="5" t="str">
        <f>IF(A36&lt;&gt;0,VLOOKUP(A36,'[1]ISC. PULCINI f'!$A$2:$F$100,2,FALSE),)</f>
        <v>NARDELLI</v>
      </c>
      <c r="D36" s="5" t="str">
        <f>IF(A36&lt;&gt;0,VLOOKUP(A36,'[1]ISC. PULCINI f'!$A$2:$F$100,3,FALSE),)</f>
        <v>ARIANNA</v>
      </c>
      <c r="E36" s="21">
        <f>IF(A36&lt;&gt;0,VLOOKUP(A36,'[1]ISC. PULCINI f'!$A$2:$F$100,4,FALSE),)</f>
        <v>2014</v>
      </c>
      <c r="F36" s="5" t="s">
        <v>51</v>
      </c>
      <c r="G36" s="5" t="str">
        <f>IF(A36&lt;&gt;0,VLOOKUP(A36,'[1]ISC. PULCINI f'!$A$2:$F$100,6,FALSE),)</f>
        <v>U.S. ROBUR</v>
      </c>
      <c r="H36" s="5">
        <f t="shared" si="0"/>
        <v>1</v>
      </c>
      <c r="I36" s="6"/>
    </row>
    <row r="37" spans="1:9" x14ac:dyDescent="0.2">
      <c r="A37" s="5"/>
      <c r="B37" s="5">
        <v>34</v>
      </c>
      <c r="C37" s="5">
        <f>IF(A37&lt;&gt;0,VLOOKUP(A37,'[1]ISC. PULCINI f'!$A$2:$F$100,2,FALSE),)</f>
        <v>0</v>
      </c>
      <c r="D37" s="5">
        <f>IF(A37&lt;&gt;0,VLOOKUP(A37,'[1]ISC. PULCINI f'!$A$2:$F$100,3,FALSE),)</f>
        <v>0</v>
      </c>
      <c r="E37" s="21">
        <f>IF(A37&lt;&gt;0,VLOOKUP(A37,'[1]ISC. PULCINI f'!$A$2:$F$100,4,FALSE),)</f>
        <v>0</v>
      </c>
      <c r="F37" s="5" t="s">
        <v>51</v>
      </c>
      <c r="G37" s="5">
        <f>IF(A37&lt;&gt;0,VLOOKUP(A37,'[1]ISC. PULCINI f'!$A$2:$F$100,6,FALSE),)</f>
        <v>0</v>
      </c>
      <c r="H37" s="5">
        <f t="shared" si="0"/>
        <v>0</v>
      </c>
      <c r="I37" s="6"/>
    </row>
    <row r="38" spans="1:9" x14ac:dyDescent="0.2">
      <c r="A38" s="5"/>
      <c r="B38" s="5">
        <v>35</v>
      </c>
      <c r="C38" s="5">
        <f>IF(A38&lt;&gt;0,VLOOKUP(A38,'[1]ISC. PULCINI f'!$A$2:$F$100,2,FALSE),)</f>
        <v>0</v>
      </c>
      <c r="D38" s="5">
        <f>IF(A38&lt;&gt;0,VLOOKUP(A38,'[1]ISC. PULCINI f'!$A$2:$F$100,3,FALSE),)</f>
        <v>0</v>
      </c>
      <c r="E38" s="21">
        <f>IF(A38&lt;&gt;0,VLOOKUP(A38,'[1]ISC. PULCINI f'!$A$2:$F$100,4,FALSE),)</f>
        <v>0</v>
      </c>
      <c r="F38" s="5" t="s">
        <v>51</v>
      </c>
      <c r="G38" s="5">
        <f>IF(A38&lt;&gt;0,VLOOKUP(A38,'[1]ISC. PULCINI f'!$A$2:$F$100,6,FALSE),)</f>
        <v>0</v>
      </c>
      <c r="H38" s="5">
        <f t="shared" si="0"/>
        <v>0</v>
      </c>
      <c r="I38" s="6"/>
    </row>
    <row r="39" spans="1:9" x14ac:dyDescent="0.2">
      <c r="A39" s="5"/>
      <c r="B39" s="5">
        <v>36</v>
      </c>
      <c r="C39" s="5">
        <f>IF(A39&lt;&gt;0,VLOOKUP(A39,'[1]ISC. PULCINI f'!$A$2:$F$100,2,FALSE),)</f>
        <v>0</v>
      </c>
      <c r="D39" s="5">
        <f>IF(A39&lt;&gt;0,VLOOKUP(A39,'[1]ISC. PULCINI f'!$A$2:$F$100,3,FALSE),)</f>
        <v>0</v>
      </c>
      <c r="E39" s="21">
        <f>IF(A39&lt;&gt;0,VLOOKUP(A39,'[1]ISC. PULCINI f'!$A$2:$F$100,4,FALSE),)</f>
        <v>0</v>
      </c>
      <c r="F39" s="5" t="s">
        <v>51</v>
      </c>
      <c r="G39" s="5">
        <f>IF(A39&lt;&gt;0,VLOOKUP(A39,'[1]ISC. PULCINI f'!$A$2:$F$100,6,FALSE),)</f>
        <v>0</v>
      </c>
      <c r="H39" s="5">
        <f t="shared" si="0"/>
        <v>0</v>
      </c>
      <c r="I39" s="6"/>
    </row>
    <row r="40" spans="1:9" x14ac:dyDescent="0.2">
      <c r="A40" s="5"/>
      <c r="B40" s="5">
        <v>37</v>
      </c>
      <c r="C40" s="5">
        <f>IF(A40&lt;&gt;0,VLOOKUP(A40,'[1]ISC. PULCINI f'!$A$2:$F$100,2,FALSE),)</f>
        <v>0</v>
      </c>
      <c r="D40" s="5">
        <f>IF(A40&lt;&gt;0,VLOOKUP(A40,'[1]ISC. PULCINI f'!$A$2:$F$100,3,FALSE),)</f>
        <v>0</v>
      </c>
      <c r="E40" s="21">
        <f>IF(A40&lt;&gt;0,VLOOKUP(A40,'[1]ISC. PULCINI f'!$A$2:$F$100,4,FALSE),)</f>
        <v>0</v>
      </c>
      <c r="F40" s="5" t="s">
        <v>51</v>
      </c>
      <c r="G40" s="5">
        <f>IF(A40&lt;&gt;0,VLOOKUP(A40,'[1]ISC. PULCINI f'!$A$2:$F$100,6,FALSE),)</f>
        <v>0</v>
      </c>
      <c r="H40" s="5">
        <f t="shared" si="0"/>
        <v>0</v>
      </c>
      <c r="I40" s="6"/>
    </row>
    <row r="41" spans="1:9" x14ac:dyDescent="0.2">
      <c r="A41" s="5"/>
      <c r="B41" s="5">
        <v>39</v>
      </c>
      <c r="C41" s="5">
        <f>IF(A41&lt;&gt;0,VLOOKUP(A41,'[1]ISC. PULCINI f'!$A$2:$F$100,2,FALSE),)</f>
        <v>0</v>
      </c>
      <c r="D41" s="5">
        <f>IF(A41&lt;&gt;0,VLOOKUP(A41,'[1]ISC. PULCINI f'!$A$2:$F$100,3,FALSE),)</f>
        <v>0</v>
      </c>
      <c r="E41" s="21">
        <f>IF(A41&lt;&gt;0,VLOOKUP(A41,'[1]ISC. PULCINI f'!$A$2:$F$100,4,FALSE),)</f>
        <v>0</v>
      </c>
      <c r="F41" s="5" t="s">
        <v>51</v>
      </c>
      <c r="G41" s="5">
        <f>IF(A41&lt;&gt;0,VLOOKUP(A41,'[1]ISC. PULCINI f'!$A$2:$F$100,6,FALSE),)</f>
        <v>0</v>
      </c>
      <c r="H41" s="5">
        <f t="shared" si="0"/>
        <v>0</v>
      </c>
      <c r="I41" s="6"/>
    </row>
    <row r="42" spans="1:9" x14ac:dyDescent="0.2">
      <c r="A42" s="5"/>
      <c r="B42" s="5">
        <v>40</v>
      </c>
      <c r="C42" s="5">
        <f>IF(A42&lt;&gt;0,VLOOKUP(A42,'[1]ISC. PULCINI f'!$A$2:$F$100,2,FALSE),)</f>
        <v>0</v>
      </c>
      <c r="D42" s="5">
        <f>IF(A42&lt;&gt;0,VLOOKUP(A42,'[1]ISC. PULCINI f'!$A$2:$F$100,3,FALSE),)</f>
        <v>0</v>
      </c>
      <c r="E42" s="21">
        <f>IF(A42&lt;&gt;0,VLOOKUP(A42,'[1]ISC. PULCINI f'!$A$2:$F$100,4,FALSE),)</f>
        <v>0</v>
      </c>
      <c r="F42" s="5" t="s">
        <v>51</v>
      </c>
      <c r="G42" s="5">
        <f>IF(A42&lt;&gt;0,VLOOKUP(A42,'[1]ISC. PULCINI f'!$A$2:$F$100,6,FALSE),)</f>
        <v>0</v>
      </c>
      <c r="H42" s="5">
        <f t="shared" si="0"/>
        <v>0</v>
      </c>
      <c r="I42" s="6"/>
    </row>
    <row r="43" spans="1:9" x14ac:dyDescent="0.2">
      <c r="A43" s="5"/>
      <c r="B43" s="5">
        <v>41</v>
      </c>
      <c r="C43" s="5">
        <f>IF(A43&lt;&gt;0,VLOOKUP(A43,'[1]ISC. PULCINI f'!$A$2:$F$100,2,FALSE),)</f>
        <v>0</v>
      </c>
      <c r="D43" s="5">
        <f>IF(A43&lt;&gt;0,VLOOKUP(A43,'[1]ISC. PULCINI f'!$A$2:$F$100,3,FALSE),)</f>
        <v>0</v>
      </c>
      <c r="E43" s="21">
        <f>IF(A43&lt;&gt;0,VLOOKUP(A43,'[1]ISC. PULCINI f'!$A$2:$F$100,4,FALSE),)</f>
        <v>0</v>
      </c>
      <c r="F43" s="5" t="s">
        <v>51</v>
      </c>
      <c r="G43" s="5">
        <f>IF(A43&lt;&gt;0,VLOOKUP(A43,'[1]ISC. PULCINI f'!$A$2:$F$100,6,FALSE),)</f>
        <v>0</v>
      </c>
      <c r="H43" s="5">
        <f t="shared" si="0"/>
        <v>0</v>
      </c>
      <c r="I43" s="6"/>
    </row>
    <row r="44" spans="1:9" x14ac:dyDescent="0.2">
      <c r="A44" s="5"/>
      <c r="B44" s="5">
        <v>42</v>
      </c>
      <c r="C44" s="5">
        <f>IF(A44&lt;&gt;0,VLOOKUP(A44,'[1]ISC. PULCINI f'!$A$2:$F$100,2,FALSE),)</f>
        <v>0</v>
      </c>
      <c r="D44" s="5">
        <f>IF(A44&lt;&gt;0,VLOOKUP(A44,'[1]ISC. PULCINI f'!$A$2:$F$100,3,FALSE),)</f>
        <v>0</v>
      </c>
      <c r="E44" s="21">
        <f>IF(A44&lt;&gt;0,VLOOKUP(A44,'[1]ISC. PULCINI f'!$A$2:$F$100,4,FALSE),)</f>
        <v>0</v>
      </c>
      <c r="F44" s="5" t="s">
        <v>51</v>
      </c>
      <c r="G44" s="5">
        <f>IF(A44&lt;&gt;0,VLOOKUP(A44,'[1]ISC. PULCINI f'!$A$2:$F$100,6,FALSE),)</f>
        <v>0</v>
      </c>
      <c r="H44" s="5">
        <f t="shared" si="0"/>
        <v>0</v>
      </c>
      <c r="I44" s="6"/>
    </row>
    <row r="45" spans="1:9" x14ac:dyDescent="0.2">
      <c r="A45" s="5"/>
      <c r="B45" s="5">
        <v>43</v>
      </c>
      <c r="C45" s="5">
        <f>IF(A45&lt;&gt;0,VLOOKUP(A45,'[1]ISC. PULCINI f'!$A$2:$F$100,2,FALSE),)</f>
        <v>0</v>
      </c>
      <c r="D45" s="5">
        <f>IF(A45&lt;&gt;0,VLOOKUP(A45,'[1]ISC. PULCINI f'!$A$2:$F$100,3,FALSE),)</f>
        <v>0</v>
      </c>
      <c r="E45" s="21">
        <f>IF(A45&lt;&gt;0,VLOOKUP(A45,'[1]ISC. PULCINI f'!$A$2:$F$100,4,FALSE),)</f>
        <v>0</v>
      </c>
      <c r="F45" s="5" t="s">
        <v>51</v>
      </c>
      <c r="G45" s="5">
        <f>IF(A45&lt;&gt;0,VLOOKUP(A45,'[1]ISC. PULCINI f'!$A$2:$F$100,6,FALSE),)</f>
        <v>0</v>
      </c>
      <c r="H45" s="5">
        <f t="shared" si="0"/>
        <v>0</v>
      </c>
      <c r="I45" s="6"/>
    </row>
  </sheetData>
  <pageMargins left="0.7" right="0.7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8"/>
  <dimension ref="A1:J88"/>
  <sheetViews>
    <sheetView showGridLines="0" showZeros="0" zoomScale="80" workbookViewId="0">
      <selection activeCell="J14" sqref="J14"/>
    </sheetView>
  </sheetViews>
  <sheetFormatPr defaultRowHeight="12.75" x14ac:dyDescent="0.2"/>
  <cols>
    <col min="1" max="1" width="5" customWidth="1"/>
    <col min="2" max="2" width="5.7109375" customWidth="1"/>
    <col min="3" max="3" width="15.7109375" customWidth="1"/>
    <col min="4" max="4" width="12.42578125" customWidth="1"/>
    <col min="5" max="5" width="9.85546875" style="22" customWidth="1"/>
    <col min="6" max="6" width="12.42578125" customWidth="1"/>
    <col min="7" max="7" width="20.7109375" customWidth="1"/>
    <col min="8" max="8" width="12.140625" customWidth="1"/>
    <col min="9" max="9" width="9.140625" style="8"/>
  </cols>
  <sheetData>
    <row r="1" spans="1:10" ht="15" x14ac:dyDescent="0.2">
      <c r="B1" s="27"/>
      <c r="C1" t="s">
        <v>60</v>
      </c>
    </row>
    <row r="3" spans="1:10" x14ac:dyDescent="0.2">
      <c r="A3" s="3" t="s">
        <v>7</v>
      </c>
      <c r="B3" s="1" t="s">
        <v>0</v>
      </c>
      <c r="C3" s="1" t="s">
        <v>1</v>
      </c>
      <c r="D3" s="1" t="s">
        <v>2</v>
      </c>
      <c r="E3" s="20" t="s">
        <v>3</v>
      </c>
      <c r="F3" s="2" t="s">
        <v>4</v>
      </c>
      <c r="G3" s="1" t="s">
        <v>5</v>
      </c>
      <c r="H3" s="1" t="s">
        <v>6</v>
      </c>
      <c r="I3" s="4" t="s">
        <v>8</v>
      </c>
    </row>
    <row r="4" spans="1:10" x14ac:dyDescent="0.2">
      <c r="A4" s="5">
        <v>8</v>
      </c>
      <c r="B4" s="5">
        <v>1</v>
      </c>
      <c r="C4" s="5" t="str">
        <f>IF(A4&lt;&gt;0,VLOOKUP(A4,[1]ISC.CADETTE!$A$2:$F$37,2,FALSE),)</f>
        <v>GIGLIO</v>
      </c>
      <c r="D4" s="5" t="str">
        <f>IF(A4&lt;&gt;0,VLOOKUP(A4,[1]ISC.CADETTE!$A$2:$F$37,3,FALSE),)</f>
        <v>NANCY</v>
      </c>
      <c r="E4" s="21">
        <f>IF(A4&lt;&gt;0,VLOOKUP(A4,[1]ISC.CADETTE!$A$2:$F$37,4,FALSE),)</f>
        <v>2003</v>
      </c>
      <c r="F4" s="5" t="s">
        <v>17</v>
      </c>
      <c r="G4" s="5" t="str">
        <f>IF(A4&lt;&gt;0,VLOOKUP(A4,[1]ISC.CADETTE!$A$2:$F$37,6,FALSE),)</f>
        <v>FONDISTI</v>
      </c>
      <c r="H4" s="5">
        <v>15</v>
      </c>
      <c r="I4" s="6"/>
      <c r="J4" s="7">
        <v>1</v>
      </c>
    </row>
    <row r="5" spans="1:10" x14ac:dyDescent="0.2">
      <c r="A5" s="5">
        <v>10</v>
      </c>
      <c r="B5" s="5">
        <v>2</v>
      </c>
      <c r="C5" s="5" t="str">
        <f>IF(A5&lt;&gt;0,VLOOKUP(A5,[1]ISC.CADETTE!$A$2:$F$37,2,FALSE),)</f>
        <v>ANDRIGHI</v>
      </c>
      <c r="D5" s="5" t="str">
        <f>IF(A5&lt;&gt;0,VLOOKUP(A5,[1]ISC.CADETTE!$A$2:$F$37,3,FALSE),)</f>
        <v>GIULIA</v>
      </c>
      <c r="E5" s="21">
        <f>IF(A5&lt;&gt;0,VLOOKUP(A5,[1]ISC.CADETTE!$A$2:$F$37,4,FALSE),)</f>
        <v>2004</v>
      </c>
      <c r="F5" s="5" t="s">
        <v>17</v>
      </c>
      <c r="G5" s="5" t="str">
        <f>IF(A5&lt;&gt;0,VLOOKUP(A5,[1]ISC.CADETTE!$A$2:$F$37,6,FALSE),)</f>
        <v>USAM BAITONA</v>
      </c>
      <c r="H5" s="5">
        <v>14</v>
      </c>
      <c r="I5" s="6"/>
      <c r="J5" s="7">
        <v>2</v>
      </c>
    </row>
    <row r="6" spans="1:10" x14ac:dyDescent="0.2">
      <c r="A6" s="5">
        <v>5</v>
      </c>
      <c r="B6" s="5">
        <v>3</v>
      </c>
      <c r="C6" s="5" t="str">
        <f>IF(A6&lt;&gt;0,VLOOKUP(A6,[1]ISC.CADETTE!$A$2:$F$37,2,FALSE),)</f>
        <v>RIGO</v>
      </c>
      <c r="D6" s="5" t="str">
        <f>IF(A6&lt;&gt;0,VLOOKUP(A6,[1]ISC.CADETTE!$A$2:$F$37,3,FALSE),)</f>
        <v>SERENA</v>
      </c>
      <c r="E6" s="21">
        <f>IF(A6&lt;&gt;0,VLOOKUP(A6,[1]ISC.CADETTE!$A$2:$F$37,4,FALSE),)</f>
        <v>2004</v>
      </c>
      <c r="F6" s="5" t="s">
        <v>17</v>
      </c>
      <c r="G6" s="5" t="str">
        <f>IF(A6&lt;&gt;0,VLOOKUP(A6,[1]ISC.CADETTE!$A$2:$F$37,6,FALSE),)</f>
        <v>USAM BAITONA</v>
      </c>
      <c r="H6" s="5">
        <v>13</v>
      </c>
      <c r="I6" s="6"/>
      <c r="J6" s="7">
        <v>3</v>
      </c>
    </row>
    <row r="7" spans="1:10" x14ac:dyDescent="0.2">
      <c r="A7" s="5">
        <v>9</v>
      </c>
      <c r="B7" s="5">
        <v>4</v>
      </c>
      <c r="C7" s="5" t="str">
        <f>IF(A7&lt;&gt;0,VLOOKUP(A7,[1]ISC.CADETTE!$A$2:$F$37,2,FALSE),)</f>
        <v>MARCHETTI</v>
      </c>
      <c r="D7" s="5" t="str">
        <f>IF(A7&lt;&gt;0,VLOOKUP(A7,[1]ISC.CADETTE!$A$2:$F$37,3,FALSE),)</f>
        <v>MARIA SOFIA</v>
      </c>
      <c r="E7" s="21">
        <f>IF(A7&lt;&gt;0,VLOOKUP(A7,[1]ISC.CADETTE!$A$2:$F$37,4,FALSE),)</f>
        <v>2004</v>
      </c>
      <c r="F7" s="5" t="s">
        <v>17</v>
      </c>
      <c r="G7" s="5" t="str">
        <f>IF(A7&lt;&gt;0,VLOOKUP(A7,[1]ISC.CADETTE!$A$2:$F$37,6,FALSE),)</f>
        <v>FONDISTI</v>
      </c>
      <c r="H7" s="5">
        <v>12</v>
      </c>
      <c r="I7" s="6"/>
      <c r="J7" s="7">
        <v>4</v>
      </c>
    </row>
    <row r="8" spans="1:10" x14ac:dyDescent="0.2">
      <c r="A8" s="5">
        <v>3</v>
      </c>
      <c r="B8" s="5">
        <v>5</v>
      </c>
      <c r="C8" s="5" t="str">
        <f>IF(A8&lt;&gt;0,VLOOKUP(A8,[1]ISC.CADETTE!$A$2:$F$37,2,FALSE),)</f>
        <v>BRUSAFERRI</v>
      </c>
      <c r="D8" s="5" t="str">
        <f>IF(A8&lt;&gt;0,VLOOKUP(A8,[1]ISC.CADETTE!$A$2:$F$37,3,FALSE),)</f>
        <v>GIULIA</v>
      </c>
      <c r="E8" s="21">
        <f>IF(A8&lt;&gt;0,VLOOKUP(A8,[1]ISC.CADETTE!$A$2:$F$37,4,FALSE),)</f>
        <v>2003</v>
      </c>
      <c r="F8" s="5" t="s">
        <v>17</v>
      </c>
      <c r="G8" s="5" t="str">
        <f>IF(A8&lt;&gt;0,VLOOKUP(A8,[1]ISC.CADETTE!$A$2:$F$37,6,FALSE),)</f>
        <v>USAM BAITONA</v>
      </c>
      <c r="H8" s="5">
        <v>11</v>
      </c>
      <c r="I8" s="6"/>
      <c r="J8" s="7">
        <v>5</v>
      </c>
    </row>
    <row r="9" spans="1:10" x14ac:dyDescent="0.2">
      <c r="A9" s="5">
        <v>7</v>
      </c>
      <c r="B9" s="5">
        <v>6</v>
      </c>
      <c r="C9" s="5" t="str">
        <f>IF(A9&lt;&gt;0,VLOOKUP(A9,[1]ISC.CADETTE!$A$2:$F$37,2,FALSE),)</f>
        <v>ZACCHINO</v>
      </c>
      <c r="D9" s="5" t="str">
        <f>IF(A9&lt;&gt;0,VLOOKUP(A9,[1]ISC.CADETTE!$A$2:$F$37,3,FALSE),)</f>
        <v>JAQUELINE</v>
      </c>
      <c r="E9" s="21">
        <f>IF(A9&lt;&gt;0,VLOOKUP(A9,[1]ISC.CADETTE!$A$2:$F$37,4,FALSE),)</f>
        <v>2004</v>
      </c>
      <c r="F9" s="5" t="s">
        <v>17</v>
      </c>
      <c r="G9" s="5" t="str">
        <f>IF(A9&lt;&gt;0,VLOOKUP(A9,[1]ISC.CADETTE!$A$2:$F$37,6,FALSE),)</f>
        <v>ADS MOLLARO</v>
      </c>
      <c r="H9" s="5">
        <v>10</v>
      </c>
      <c r="I9" s="6"/>
      <c r="J9" s="7">
        <v>6</v>
      </c>
    </row>
    <row r="10" spans="1:10" x14ac:dyDescent="0.2">
      <c r="A10" s="5">
        <v>1</v>
      </c>
      <c r="B10" s="5">
        <v>7</v>
      </c>
      <c r="C10" s="5" t="str">
        <f>IF(A10&lt;&gt;0,VLOOKUP(A10,[1]ISC.CADETTE!$A$2:$F$37,2,FALSE),)</f>
        <v>SPRINGHETTI</v>
      </c>
      <c r="D10" s="5" t="str">
        <f>IF(A10&lt;&gt;0,VLOOKUP(A10,[1]ISC.CADETTE!$A$2:$F$37,3,FALSE),)</f>
        <v>ALINA</v>
      </c>
      <c r="E10" s="21">
        <f>IF(A10&lt;&gt;0,VLOOKUP(A10,[1]ISC.CADETTE!$A$2:$F$37,4,FALSE),)</f>
        <v>2003</v>
      </c>
      <c r="F10" s="5" t="s">
        <v>17</v>
      </c>
      <c r="G10" s="5" t="str">
        <f>IF(A10&lt;&gt;0,VLOOKUP(A10,[1]ISC.CADETTE!$A$2:$F$37,6,FALSE),)</f>
        <v>FONDISTI</v>
      </c>
      <c r="H10" s="5">
        <v>9</v>
      </c>
      <c r="I10" s="6"/>
      <c r="J10" s="7">
        <v>7</v>
      </c>
    </row>
    <row r="11" spans="1:10" x14ac:dyDescent="0.2">
      <c r="A11" s="5">
        <v>2</v>
      </c>
      <c r="B11" s="5">
        <v>8</v>
      </c>
      <c r="C11" s="5" t="str">
        <f>IF(A11&lt;&gt;0,VLOOKUP(A11,[1]ISC.CADETTE!$A$2:$F$37,2,FALSE),)</f>
        <v>FORTAREL</v>
      </c>
      <c r="D11" s="5" t="str">
        <f>IF(A11&lt;&gt;0,VLOOKUP(A11,[1]ISC.CADETTE!$A$2:$F$37,3,FALSE),)</f>
        <v>BEATRICE</v>
      </c>
      <c r="E11" s="21">
        <f>IF(A11&lt;&gt;0,VLOOKUP(A11,[1]ISC.CADETTE!$A$2:$F$37,4,FALSE),)</f>
        <v>2004</v>
      </c>
      <c r="F11" s="5" t="s">
        <v>17</v>
      </c>
      <c r="G11" s="5" t="str">
        <f>IF(A11&lt;&gt;0,VLOOKUP(A11,[1]ISC.CADETTE!$A$2:$F$37,6,FALSE),)</f>
        <v>U.S. ROBUR</v>
      </c>
      <c r="H11" s="5">
        <v>8</v>
      </c>
      <c r="I11" s="6"/>
      <c r="J11" s="7">
        <v>8</v>
      </c>
    </row>
    <row r="12" spans="1:10" x14ac:dyDescent="0.2">
      <c r="A12" s="5">
        <v>4</v>
      </c>
      <c r="B12" s="5">
        <v>9</v>
      </c>
      <c r="C12" s="5" t="str">
        <f>IF(A12&lt;&gt;0,VLOOKUP(A12,[1]ISC.CADETTE!$A$2:$F$37,2,FALSE),)</f>
        <v>ZORZI</v>
      </c>
      <c r="D12" s="5" t="str">
        <f>IF(A12&lt;&gt;0,VLOOKUP(A12,[1]ISC.CADETTE!$A$2:$F$37,3,FALSE),)</f>
        <v>REBECCA</v>
      </c>
      <c r="E12" s="21">
        <f>IF(A12&lt;&gt;0,VLOOKUP(A12,[1]ISC.CADETTE!$A$2:$F$37,4,FALSE),)</f>
        <v>2003</v>
      </c>
      <c r="F12" s="5" t="s">
        <v>17</v>
      </c>
      <c r="G12" s="5" t="str">
        <f>IF(A12&lt;&gt;0,VLOOKUP(A12,[1]ISC.CADETTE!$A$2:$F$37,6,FALSE),)</f>
        <v>USAM BAITONA</v>
      </c>
      <c r="H12" s="5">
        <v>7</v>
      </c>
      <c r="I12" s="6"/>
      <c r="J12" s="7">
        <v>9</v>
      </c>
    </row>
    <row r="13" spans="1:10" x14ac:dyDescent="0.2">
      <c r="A13" s="5"/>
      <c r="B13" s="5">
        <v>10</v>
      </c>
      <c r="C13" s="5">
        <f>IF(A13&lt;&gt;0,VLOOKUP(A13,[1]ISC.CADETTE!$A$2:$F$37,2,FALSE),)</f>
        <v>0</v>
      </c>
      <c r="D13" s="5">
        <f>IF(A13&lt;&gt;0,VLOOKUP(A13,[1]ISC.CADETTE!$A$2:$F$37,3,FALSE),)</f>
        <v>0</v>
      </c>
      <c r="E13" s="21">
        <f>IF(A13&lt;&gt;0,VLOOKUP(A13,[1]ISC.CADETTE!$A$2:$F$37,4,FALSE),)</f>
        <v>0</v>
      </c>
      <c r="F13" s="5" t="s">
        <v>17</v>
      </c>
      <c r="G13" s="5">
        <f>IF(A13&lt;&gt;0,VLOOKUP(A13,[1]ISC.CADETTE!$A$2:$F$37,6,FALSE),)</f>
        <v>0</v>
      </c>
      <c r="H13" s="5">
        <v>6</v>
      </c>
      <c r="I13" s="6"/>
      <c r="J13" s="7">
        <v>10</v>
      </c>
    </row>
    <row r="14" spans="1:10" x14ac:dyDescent="0.2">
      <c r="A14" s="5"/>
      <c r="B14" s="5">
        <v>11</v>
      </c>
      <c r="C14" s="5">
        <f>IF(A14&lt;&gt;0,VLOOKUP(A14,[1]ISC.CADETTE!$A$2:$F$37,2,FALSE),)</f>
        <v>0</v>
      </c>
      <c r="D14" s="5">
        <f>IF(A14&lt;&gt;0,VLOOKUP(A14,[1]ISC.CADETTE!$A$2:$F$37,3,FALSE),)</f>
        <v>0</v>
      </c>
      <c r="E14" s="21">
        <f>IF(A14&lt;&gt;0,VLOOKUP(A14,[1]ISC.CADETTE!$A$2:$F$37,4,FALSE),)</f>
        <v>0</v>
      </c>
      <c r="F14" s="5" t="s">
        <v>17</v>
      </c>
      <c r="G14" s="5">
        <f>IF(A14&lt;&gt;0,VLOOKUP(A14,[1]ISC.CADETTE!$A$2:$F$37,6,FALSE),)</f>
        <v>0</v>
      </c>
      <c r="H14" s="5">
        <v>5</v>
      </c>
      <c r="I14" s="6"/>
      <c r="J14" s="7">
        <v>11</v>
      </c>
    </row>
    <row r="15" spans="1:10" x14ac:dyDescent="0.2">
      <c r="A15" s="5"/>
      <c r="B15" s="5">
        <v>12</v>
      </c>
      <c r="C15" s="5">
        <f>IF(A15&lt;&gt;0,VLOOKUP(A15,[1]ISC.CADETTE!$A$2:$F$37,2,FALSE),)</f>
        <v>0</v>
      </c>
      <c r="D15" s="5">
        <f>IF(A15&lt;&gt;0,VLOOKUP(A15,[1]ISC.CADETTE!$A$2:$F$37,3,FALSE),)</f>
        <v>0</v>
      </c>
      <c r="E15" s="21">
        <f>IF(A15&lt;&gt;0,VLOOKUP(A15,[1]ISC.CADETTE!$A$2:$F$37,4,FALSE),)</f>
        <v>0</v>
      </c>
      <c r="F15" s="5" t="s">
        <v>17</v>
      </c>
      <c r="G15" s="5">
        <f>IF(A15&lt;&gt;0,VLOOKUP(A15,[1]ISC.CADETTE!$A$2:$F$37,6,FALSE),)</f>
        <v>0</v>
      </c>
      <c r="H15" s="5">
        <v>4</v>
      </c>
      <c r="I15" s="6"/>
      <c r="J15" s="7">
        <v>12</v>
      </c>
    </row>
    <row r="16" spans="1:10" x14ac:dyDescent="0.2">
      <c r="A16" s="5"/>
      <c r="B16" s="5">
        <v>13</v>
      </c>
      <c r="C16" s="5">
        <f>IF(A16&lt;&gt;0,VLOOKUP(A16,[1]ISC.CADETTE!$A$2:$F$37,2,FALSE),)</f>
        <v>0</v>
      </c>
      <c r="D16" s="5">
        <f>IF(A16&lt;&gt;0,VLOOKUP(A16,[1]ISC.CADETTE!$A$2:$F$37,3,FALSE),)</f>
        <v>0</v>
      </c>
      <c r="E16" s="21">
        <f>IF(A16&lt;&gt;0,VLOOKUP(A16,[1]ISC.CADETTE!$A$2:$F$37,4,FALSE),)</f>
        <v>0</v>
      </c>
      <c r="F16" s="5" t="s">
        <v>17</v>
      </c>
      <c r="G16" s="5">
        <f>IF(A16&lt;&gt;0,VLOOKUP(A16,[1]ISC.CADETTE!$A$2:$F$37,6,FALSE),)</f>
        <v>0</v>
      </c>
      <c r="H16" s="5">
        <v>3</v>
      </c>
      <c r="I16" s="6"/>
      <c r="J16" s="7">
        <v>13</v>
      </c>
    </row>
    <row r="17" spans="1:10" x14ac:dyDescent="0.2">
      <c r="A17" s="5"/>
      <c r="B17" s="5">
        <v>14</v>
      </c>
      <c r="C17" s="5">
        <f>IF(A17&lt;&gt;0,VLOOKUP(A17,[1]ISC.CADETTE!$A$2:$F$37,2,FALSE),)</f>
        <v>0</v>
      </c>
      <c r="D17" s="5">
        <f>IF(A17&lt;&gt;0,VLOOKUP(A17,[1]ISC.CADETTE!$A$2:$F$37,3,FALSE),)</f>
        <v>0</v>
      </c>
      <c r="E17" s="21">
        <f>IF(A17&lt;&gt;0,VLOOKUP(A17,[1]ISC.CADETTE!$A$2:$F$37,4,FALSE),)</f>
        <v>0</v>
      </c>
      <c r="F17" s="5" t="s">
        <v>17</v>
      </c>
      <c r="G17" s="5">
        <f>IF(A17&lt;&gt;0,VLOOKUP(A17,[1]ISC.CADETTE!$A$2:$F$37,6,FALSE),)</f>
        <v>0</v>
      </c>
      <c r="H17" s="5">
        <v>2</v>
      </c>
      <c r="I17" s="6"/>
      <c r="J17" s="7">
        <v>14</v>
      </c>
    </row>
    <row r="18" spans="1:10" x14ac:dyDescent="0.2">
      <c r="A18" s="5"/>
      <c r="B18" s="5"/>
      <c r="C18" s="5"/>
      <c r="D18" s="5"/>
      <c r="E18" s="21"/>
      <c r="F18" s="5"/>
      <c r="G18" s="5"/>
      <c r="H18" s="5"/>
      <c r="I18" s="6"/>
      <c r="J18" s="7">
        <v>15</v>
      </c>
    </row>
    <row r="19" spans="1:10" x14ac:dyDescent="0.2">
      <c r="A19" s="5"/>
      <c r="B19" s="5"/>
      <c r="C19" s="5"/>
      <c r="D19" s="5"/>
      <c r="E19" s="21"/>
      <c r="F19" s="5"/>
      <c r="G19" s="5"/>
      <c r="H19" s="5"/>
      <c r="I19" s="6"/>
      <c r="J19" s="7">
        <v>16</v>
      </c>
    </row>
    <row r="20" spans="1:10" x14ac:dyDescent="0.2">
      <c r="A20" s="5"/>
      <c r="B20" s="5"/>
      <c r="C20" s="5"/>
      <c r="D20" s="5"/>
      <c r="E20" s="21"/>
      <c r="F20" s="5"/>
      <c r="G20" s="5"/>
      <c r="H20" s="5"/>
      <c r="I20" s="6"/>
      <c r="J20" s="7">
        <v>17</v>
      </c>
    </row>
    <row r="21" spans="1:10" x14ac:dyDescent="0.2">
      <c r="A21" s="5"/>
      <c r="B21" s="5"/>
      <c r="C21" s="5"/>
      <c r="D21" s="5"/>
      <c r="E21" s="21"/>
      <c r="F21" s="5"/>
      <c r="G21" s="5"/>
      <c r="H21" s="5"/>
      <c r="I21" s="6"/>
      <c r="J21" s="7">
        <v>18</v>
      </c>
    </row>
    <row r="22" spans="1:10" x14ac:dyDescent="0.2">
      <c r="A22" s="5"/>
      <c r="B22" s="5"/>
      <c r="C22" s="5"/>
      <c r="D22" s="5"/>
      <c r="E22" s="21"/>
      <c r="F22" s="5"/>
      <c r="G22" s="5"/>
      <c r="H22" s="5"/>
      <c r="I22" s="6"/>
      <c r="J22" s="7">
        <v>19</v>
      </c>
    </row>
    <row r="23" spans="1:10" x14ac:dyDescent="0.2">
      <c r="A23" s="5"/>
      <c r="B23" s="5"/>
      <c r="C23" s="5"/>
      <c r="D23" s="5"/>
      <c r="E23" s="21"/>
      <c r="F23" s="5"/>
      <c r="G23" s="5"/>
      <c r="H23" s="5"/>
      <c r="I23" s="6"/>
      <c r="J23" s="7">
        <v>20</v>
      </c>
    </row>
    <row r="24" spans="1:10" x14ac:dyDescent="0.2">
      <c r="A24" s="5"/>
      <c r="B24" s="5"/>
      <c r="C24" s="5"/>
      <c r="D24" s="5"/>
      <c r="E24" s="21"/>
      <c r="F24" s="5"/>
      <c r="G24" s="5"/>
      <c r="H24" s="5"/>
      <c r="I24" s="6"/>
      <c r="J24" s="7">
        <v>21</v>
      </c>
    </row>
    <row r="25" spans="1:10" x14ac:dyDescent="0.2">
      <c r="A25" s="5"/>
      <c r="B25" s="5"/>
      <c r="C25" s="5"/>
      <c r="D25" s="5"/>
      <c r="E25" s="21"/>
      <c r="F25" s="5"/>
      <c r="G25" s="5"/>
      <c r="H25" s="5"/>
      <c r="I25" s="6"/>
      <c r="J25" s="7">
        <v>22</v>
      </c>
    </row>
    <row r="26" spans="1:10" x14ac:dyDescent="0.2">
      <c r="A26" s="5"/>
      <c r="B26" s="5"/>
      <c r="C26" s="5"/>
      <c r="D26" s="5"/>
      <c r="E26" s="21"/>
      <c r="F26" s="5"/>
      <c r="G26" s="5"/>
      <c r="H26" s="5"/>
      <c r="I26" s="6"/>
      <c r="J26" s="7">
        <v>23</v>
      </c>
    </row>
    <row r="27" spans="1:10" x14ac:dyDescent="0.2">
      <c r="A27" s="5"/>
      <c r="B27" s="5"/>
      <c r="C27" s="5"/>
      <c r="D27" s="5"/>
      <c r="E27" s="21"/>
      <c r="F27" s="5"/>
      <c r="G27" s="5"/>
      <c r="H27" s="5"/>
      <c r="I27" s="6"/>
      <c r="J27" s="7">
        <v>24</v>
      </c>
    </row>
    <row r="28" spans="1:10" x14ac:dyDescent="0.2">
      <c r="A28" s="5"/>
      <c r="B28" s="5">
        <f t="shared" ref="B9:B39" si="0">IF(A28&lt;&gt;"",B27+1,)</f>
        <v>0</v>
      </c>
      <c r="C28" s="5">
        <f>IF(A28&lt;&gt;0,VLOOKUP(A28,[2]ISC.CADETTE!$A$2:$F$37,2,FALSE),)</f>
        <v>0</v>
      </c>
      <c r="D28" s="5">
        <f>IF(A28&lt;&gt;0,VLOOKUP(A28,[2]ISC.CADETTE!$A$2:$F$37,3,FALSE),)</f>
        <v>0</v>
      </c>
      <c r="E28" s="21">
        <f>IF(A28&lt;&gt;0,VLOOKUP(A28,[2]ISC.CADETTE!$A$2:$F$37,4,FALSE),)</f>
        <v>0</v>
      </c>
      <c r="F28" s="5">
        <f>IF(A28&lt;&gt;0,VLOOKUP(A28,[2]ISC.CADETTE!$A$2:$F$37,5,FALSE),)</f>
        <v>0</v>
      </c>
      <c r="G28" s="5">
        <f>IF(A28&lt;&gt;0,VLOOKUP(A28,[2]ISC.CADETTE!$A$2:$F$37,6,FALSE),)</f>
        <v>0</v>
      </c>
      <c r="H28" s="5">
        <f t="shared" ref="H9:H39" si="1">IF(A28&lt;&gt;"",IF(H27&gt;1,H27-1,1),)</f>
        <v>0</v>
      </c>
      <c r="I28" s="6"/>
      <c r="J28" s="7">
        <v>25</v>
      </c>
    </row>
    <row r="29" spans="1:10" x14ac:dyDescent="0.2">
      <c r="A29" s="5"/>
      <c r="B29" s="5">
        <f t="shared" si="0"/>
        <v>0</v>
      </c>
      <c r="C29" s="5">
        <f>IF(A29&lt;&gt;0,VLOOKUP(A29,[2]ISC.CADETTE!$A$2:$F$37,2,FALSE),)</f>
        <v>0</v>
      </c>
      <c r="D29" s="5">
        <f>IF(A29&lt;&gt;0,VLOOKUP(A29,[2]ISC.CADETTE!$A$2:$F$37,3,FALSE),)</f>
        <v>0</v>
      </c>
      <c r="E29" s="21">
        <f>IF(A29&lt;&gt;0,VLOOKUP(A29,[2]ISC.CADETTE!$A$2:$F$37,4,FALSE),)</f>
        <v>0</v>
      </c>
      <c r="F29" s="5">
        <f>IF(A29&lt;&gt;0,VLOOKUP(A29,[2]ISC.CADETTE!$A$2:$F$37,5,FALSE),)</f>
        <v>0</v>
      </c>
      <c r="G29" s="5">
        <f>IF(A29&lt;&gt;0,VLOOKUP(A29,[2]ISC.CADETTE!$A$2:$F$37,6,FALSE),)</f>
        <v>0</v>
      </c>
      <c r="H29" s="5">
        <f t="shared" si="1"/>
        <v>0</v>
      </c>
      <c r="I29" s="6"/>
      <c r="J29" s="7">
        <v>26</v>
      </c>
    </row>
    <row r="30" spans="1:10" x14ac:dyDescent="0.2">
      <c r="A30" s="5"/>
      <c r="B30" s="5">
        <f t="shared" si="0"/>
        <v>0</v>
      </c>
      <c r="C30" s="5">
        <f>IF(A30&lt;&gt;0,VLOOKUP(A30,[2]ISC.CADETTE!$A$2:$F$37,2,FALSE),)</f>
        <v>0</v>
      </c>
      <c r="D30" s="5">
        <f>IF(A30&lt;&gt;0,VLOOKUP(A30,[2]ISC.CADETTE!$A$2:$F$37,3,FALSE),)</f>
        <v>0</v>
      </c>
      <c r="E30" s="21">
        <f>IF(A30&lt;&gt;0,VLOOKUP(A30,[2]ISC.CADETTE!$A$2:$F$37,4,FALSE),)</f>
        <v>0</v>
      </c>
      <c r="F30" s="5">
        <f>IF(A30&lt;&gt;0,VLOOKUP(A30,[2]ISC.CADETTE!$A$2:$F$37,5,FALSE),)</f>
        <v>0</v>
      </c>
      <c r="G30" s="5">
        <f>IF(A30&lt;&gt;0,VLOOKUP(A30,[2]ISC.CADETTE!$A$2:$F$37,6,FALSE),)</f>
        <v>0</v>
      </c>
      <c r="H30" s="5">
        <f t="shared" si="1"/>
        <v>0</v>
      </c>
      <c r="I30" s="6"/>
      <c r="J30" s="7">
        <v>27</v>
      </c>
    </row>
    <row r="31" spans="1:10" x14ac:dyDescent="0.2">
      <c r="A31" s="5"/>
      <c r="B31" s="5">
        <f t="shared" si="0"/>
        <v>0</v>
      </c>
      <c r="C31" s="5">
        <f>IF(A31&lt;&gt;0,VLOOKUP(A31,[2]ISC.CADETTE!$A$2:$F$37,2,FALSE),)</f>
        <v>0</v>
      </c>
      <c r="D31" s="5">
        <f>IF(A31&lt;&gt;0,VLOOKUP(A31,[2]ISC.CADETTE!$A$2:$F$37,3,FALSE),)</f>
        <v>0</v>
      </c>
      <c r="E31" s="21">
        <f>IF(A31&lt;&gt;0,VLOOKUP(A31,[2]ISC.CADETTE!$A$2:$F$37,4,FALSE),)</f>
        <v>0</v>
      </c>
      <c r="F31" s="5">
        <f>IF(A31&lt;&gt;0,VLOOKUP(A31,[2]ISC.CADETTE!$A$2:$F$37,5,FALSE),)</f>
        <v>0</v>
      </c>
      <c r="G31" s="5">
        <f>IF(A31&lt;&gt;0,VLOOKUP(A31,[2]ISC.CADETTE!$A$2:$F$37,6,FALSE),)</f>
        <v>0</v>
      </c>
      <c r="H31" s="5">
        <f t="shared" si="1"/>
        <v>0</v>
      </c>
      <c r="I31" s="6"/>
      <c r="J31" s="7">
        <v>28</v>
      </c>
    </row>
    <row r="32" spans="1:10" x14ac:dyDescent="0.2">
      <c r="A32" s="5"/>
      <c r="B32" s="5">
        <f t="shared" si="0"/>
        <v>0</v>
      </c>
      <c r="C32" s="5">
        <f>IF(A32&lt;&gt;0,VLOOKUP(A32,[2]ISC.CADETTE!$A$2:$F$37,2,FALSE),)</f>
        <v>0</v>
      </c>
      <c r="D32" s="5">
        <f>IF(A32&lt;&gt;0,VLOOKUP(A32,[2]ISC.CADETTE!$A$2:$F$37,3,FALSE),)</f>
        <v>0</v>
      </c>
      <c r="E32" s="21">
        <f>IF(A32&lt;&gt;0,VLOOKUP(A32,[2]ISC.CADETTE!$A$2:$F$37,4,FALSE),)</f>
        <v>0</v>
      </c>
      <c r="F32" s="5">
        <f>IF(A32&lt;&gt;0,VLOOKUP(A32,[2]ISC.CADETTE!$A$2:$F$37,5,FALSE),)</f>
        <v>0</v>
      </c>
      <c r="G32" s="5">
        <f>IF(A32&lt;&gt;0,VLOOKUP(A32,[2]ISC.CADETTE!$A$2:$F$37,6,FALSE),)</f>
        <v>0</v>
      </c>
      <c r="H32" s="5">
        <f t="shared" si="1"/>
        <v>0</v>
      </c>
      <c r="I32" s="6"/>
      <c r="J32" s="7">
        <v>29</v>
      </c>
    </row>
    <row r="33" spans="1:10" x14ac:dyDescent="0.2">
      <c r="A33" s="5"/>
      <c r="B33" s="5">
        <f t="shared" si="0"/>
        <v>0</v>
      </c>
      <c r="C33" s="5">
        <f>IF(A33&lt;&gt;0,VLOOKUP(A33,[2]ISC.CADETTE!$A$2:$F$37,2,FALSE),)</f>
        <v>0</v>
      </c>
      <c r="D33" s="5">
        <f>IF(A33&lt;&gt;0,VLOOKUP(A33,[2]ISC.CADETTE!$A$2:$F$37,3,FALSE),)</f>
        <v>0</v>
      </c>
      <c r="E33" s="21">
        <f>IF(A33&lt;&gt;0,VLOOKUP(A33,[2]ISC.CADETTE!$A$2:$F$37,4,FALSE),)</f>
        <v>0</v>
      </c>
      <c r="F33" s="5">
        <f>IF(A33&lt;&gt;0,VLOOKUP(A33,[2]ISC.CADETTE!$A$2:$F$37,5,FALSE),)</f>
        <v>0</v>
      </c>
      <c r="G33" s="5">
        <f>IF(A33&lt;&gt;0,VLOOKUP(A33,[2]ISC.CADETTE!$A$2:$F$37,6,FALSE),)</f>
        <v>0</v>
      </c>
      <c r="H33" s="5">
        <f t="shared" si="1"/>
        <v>0</v>
      </c>
      <c r="I33" s="6"/>
      <c r="J33" s="7">
        <v>30</v>
      </c>
    </row>
    <row r="34" spans="1:10" x14ac:dyDescent="0.2">
      <c r="A34" s="5"/>
      <c r="B34" s="5">
        <f t="shared" si="0"/>
        <v>0</v>
      </c>
      <c r="C34" s="5">
        <f>IF(A34&lt;&gt;0,VLOOKUP(A34,[2]ISC.CADETTE!$A$2:$F$37,2,FALSE),)</f>
        <v>0</v>
      </c>
      <c r="D34" s="5">
        <f>IF(A34&lt;&gt;0,VLOOKUP(A34,[2]ISC.CADETTE!$A$2:$F$37,3,FALSE),)</f>
        <v>0</v>
      </c>
      <c r="E34" s="21">
        <f>IF(A34&lt;&gt;0,VLOOKUP(A34,[2]ISC.CADETTE!$A$2:$F$37,4,FALSE),)</f>
        <v>0</v>
      </c>
      <c r="F34" s="5">
        <f>IF(A34&lt;&gt;0,VLOOKUP(A34,[2]ISC.CADETTE!$A$2:$F$37,5,FALSE),)</f>
        <v>0</v>
      </c>
      <c r="G34" s="5">
        <f>IF(A34&lt;&gt;0,VLOOKUP(A34,[2]ISC.CADETTE!$A$2:$F$37,6,FALSE),)</f>
        <v>0</v>
      </c>
      <c r="H34" s="5">
        <f t="shared" si="1"/>
        <v>0</v>
      </c>
      <c r="I34" s="6"/>
      <c r="J34" s="7">
        <v>31</v>
      </c>
    </row>
    <row r="35" spans="1:10" x14ac:dyDescent="0.2">
      <c r="A35" s="5"/>
      <c r="B35" s="5">
        <f t="shared" si="0"/>
        <v>0</v>
      </c>
      <c r="C35" s="5">
        <f>IF(A35&lt;&gt;0,VLOOKUP(A35,[2]ISC.CADETTE!$A$2:$F$37,2,FALSE),)</f>
        <v>0</v>
      </c>
      <c r="D35" s="5">
        <f>IF(A35&lt;&gt;0,VLOOKUP(A35,[2]ISC.CADETTE!$A$2:$F$37,3,FALSE),)</f>
        <v>0</v>
      </c>
      <c r="E35" s="21">
        <f>IF(A35&lt;&gt;0,VLOOKUP(A35,[2]ISC.CADETTE!$A$2:$F$37,4,FALSE),)</f>
        <v>0</v>
      </c>
      <c r="F35" s="5">
        <f>IF(A35&lt;&gt;0,VLOOKUP(A35,[2]ISC.CADETTE!$A$2:$F$37,5,FALSE),)</f>
        <v>0</v>
      </c>
      <c r="G35" s="5">
        <f>IF(A35&lt;&gt;0,VLOOKUP(A35,[2]ISC.CADETTE!$A$2:$F$37,6,FALSE),)</f>
        <v>0</v>
      </c>
      <c r="H35" s="5">
        <f t="shared" si="1"/>
        <v>0</v>
      </c>
      <c r="I35" s="6"/>
      <c r="J35" s="7">
        <v>32</v>
      </c>
    </row>
    <row r="36" spans="1:10" x14ac:dyDescent="0.2">
      <c r="A36" s="5"/>
      <c r="B36" s="5">
        <f t="shared" si="0"/>
        <v>0</v>
      </c>
      <c r="C36" s="5">
        <f>IF(A36&lt;&gt;0,VLOOKUP(A36,[2]ISC.CADETTE!$A$2:$F$37,2,FALSE),)</f>
        <v>0</v>
      </c>
      <c r="D36" s="5">
        <f>IF(A36&lt;&gt;0,VLOOKUP(A36,[2]ISC.CADETTE!$A$2:$F$37,3,FALSE),)</f>
        <v>0</v>
      </c>
      <c r="E36" s="21">
        <f>IF(A36&lt;&gt;0,VLOOKUP(A36,[2]ISC.CADETTE!$A$2:$F$37,4,FALSE),)</f>
        <v>0</v>
      </c>
      <c r="F36" s="5">
        <f>IF(A36&lt;&gt;0,VLOOKUP(A36,[2]ISC.CADETTE!$A$2:$F$37,5,FALSE),)</f>
        <v>0</v>
      </c>
      <c r="G36" s="5">
        <f>IF(A36&lt;&gt;0,VLOOKUP(A36,[2]ISC.CADETTE!$A$2:$F$37,6,FALSE),)</f>
        <v>0</v>
      </c>
      <c r="H36" s="5">
        <f t="shared" si="1"/>
        <v>0</v>
      </c>
      <c r="I36" s="6"/>
      <c r="J36" s="7">
        <v>33</v>
      </c>
    </row>
    <row r="37" spans="1:10" x14ac:dyDescent="0.2">
      <c r="A37" s="5"/>
      <c r="B37" s="5">
        <f t="shared" si="0"/>
        <v>0</v>
      </c>
      <c r="C37" s="5">
        <f>IF(A37&lt;&gt;0,VLOOKUP(A37,[2]ISC.CADETTE!$A$2:$F$37,2,FALSE),)</f>
        <v>0</v>
      </c>
      <c r="D37" s="5">
        <f>IF(A37&lt;&gt;0,VLOOKUP(A37,[2]ISC.CADETTE!$A$2:$F$37,3,FALSE),)</f>
        <v>0</v>
      </c>
      <c r="E37" s="21">
        <f>IF(A37&lt;&gt;0,VLOOKUP(A37,[2]ISC.CADETTE!$A$2:$F$37,4,FALSE),)</f>
        <v>0</v>
      </c>
      <c r="F37" s="5">
        <f>IF(A37&lt;&gt;0,VLOOKUP(A37,[2]ISC.CADETTE!$A$2:$F$37,5,FALSE),)</f>
        <v>0</v>
      </c>
      <c r="G37" s="5">
        <f>IF(A37&lt;&gt;0,VLOOKUP(A37,[2]ISC.CADETTE!$A$2:$F$37,6,FALSE),)</f>
        <v>0</v>
      </c>
      <c r="H37" s="5">
        <f t="shared" si="1"/>
        <v>0</v>
      </c>
      <c r="I37" s="6"/>
      <c r="J37" s="7">
        <v>34</v>
      </c>
    </row>
    <row r="38" spans="1:10" x14ac:dyDescent="0.2">
      <c r="A38" s="5"/>
      <c r="B38" s="5">
        <f t="shared" si="0"/>
        <v>0</v>
      </c>
      <c r="C38" s="5">
        <f>IF(A38&lt;&gt;0,VLOOKUP(A38,[2]ISC.CADETTE!$A$2:$F$37,2,FALSE),)</f>
        <v>0</v>
      </c>
      <c r="D38" s="5">
        <f>IF(A38&lt;&gt;0,VLOOKUP(A38,[2]ISC.CADETTE!$A$2:$F$37,3,FALSE),)</f>
        <v>0</v>
      </c>
      <c r="E38" s="21">
        <f>IF(A38&lt;&gt;0,VLOOKUP(A38,[2]ISC.CADETTE!$A$2:$F$37,4,FALSE),)</f>
        <v>0</v>
      </c>
      <c r="F38" s="5">
        <f>IF(A38&lt;&gt;0,VLOOKUP(A38,[2]ISC.CADETTE!$A$2:$F$37,5,FALSE),)</f>
        <v>0</v>
      </c>
      <c r="G38" s="5">
        <f>IF(A38&lt;&gt;0,VLOOKUP(A38,[2]ISC.CADETTE!$A$2:$F$37,6,FALSE),)</f>
        <v>0</v>
      </c>
      <c r="H38" s="5">
        <f t="shared" si="1"/>
        <v>0</v>
      </c>
      <c r="I38" s="6"/>
      <c r="J38" s="7">
        <v>35</v>
      </c>
    </row>
    <row r="39" spans="1:10" x14ac:dyDescent="0.2">
      <c r="A39" s="5"/>
      <c r="B39" s="5">
        <f t="shared" si="0"/>
        <v>0</v>
      </c>
      <c r="C39" s="5">
        <f>IF(A39&lt;&gt;0,VLOOKUP(A39,[2]ISC.CADETTE!$A$2:$F$37,2,FALSE),)</f>
        <v>0</v>
      </c>
      <c r="D39" s="5">
        <f>IF(A39&lt;&gt;0,VLOOKUP(A39,[2]ISC.CADETTE!$A$2:$F$37,3,FALSE),)</f>
        <v>0</v>
      </c>
      <c r="E39" s="21">
        <f>IF(A39&lt;&gt;0,VLOOKUP(A39,[2]ISC.CADETTE!$A$2:$F$37,4,FALSE),)</f>
        <v>0</v>
      </c>
      <c r="F39" s="5">
        <f>IF(A39&lt;&gt;0,VLOOKUP(A39,[2]ISC.CADETTE!$A$2:$F$37,5,FALSE),)</f>
        <v>0</v>
      </c>
      <c r="G39" s="5">
        <f>IF(A39&lt;&gt;0,VLOOKUP(A39,[2]ISC.CADETTE!$A$2:$F$37,6,FALSE),)</f>
        <v>0</v>
      </c>
      <c r="H39" s="5">
        <f t="shared" si="1"/>
        <v>0</v>
      </c>
      <c r="I39" s="6"/>
      <c r="J39" s="7">
        <v>36</v>
      </c>
    </row>
    <row r="40" spans="1:10" x14ac:dyDescent="0.2">
      <c r="C40" s="9"/>
      <c r="D40" s="9"/>
      <c r="E40" s="23"/>
      <c r="F40" s="9"/>
      <c r="G40" s="9"/>
    </row>
    <row r="41" spans="1:10" x14ac:dyDescent="0.2">
      <c r="C41" s="9"/>
      <c r="D41" s="9"/>
      <c r="E41" s="23"/>
      <c r="F41" s="9"/>
      <c r="G41" s="9"/>
    </row>
    <row r="42" spans="1:10" x14ac:dyDescent="0.2">
      <c r="C42" s="9"/>
      <c r="D42" s="9"/>
      <c r="E42" s="23"/>
      <c r="F42" s="9"/>
      <c r="G42" s="9"/>
    </row>
    <row r="43" spans="1:10" x14ac:dyDescent="0.2">
      <c r="C43" s="9"/>
      <c r="D43" s="9"/>
      <c r="E43" s="23"/>
      <c r="F43" s="9"/>
      <c r="G43" s="9"/>
    </row>
    <row r="44" spans="1:10" x14ac:dyDescent="0.2">
      <c r="C44" s="9"/>
      <c r="D44" s="9"/>
      <c r="E44" s="23"/>
      <c r="F44" s="9"/>
      <c r="G44" s="9"/>
    </row>
    <row r="45" spans="1:10" x14ac:dyDescent="0.2">
      <c r="C45" s="9"/>
      <c r="D45" s="9"/>
      <c r="E45" s="23"/>
      <c r="F45" s="9"/>
      <c r="G45" s="9"/>
    </row>
    <row r="46" spans="1:10" x14ac:dyDescent="0.2">
      <c r="C46" s="9"/>
      <c r="D46" s="9"/>
      <c r="E46" s="23"/>
      <c r="F46" s="9"/>
      <c r="G46" s="9"/>
    </row>
    <row r="47" spans="1:10" x14ac:dyDescent="0.2">
      <c r="C47" s="9"/>
      <c r="D47" s="9"/>
      <c r="E47" s="23"/>
      <c r="F47" s="9"/>
      <c r="G47" s="9"/>
    </row>
    <row r="48" spans="1:10" x14ac:dyDescent="0.2">
      <c r="C48" s="9"/>
      <c r="D48" s="9"/>
      <c r="E48" s="23"/>
      <c r="F48" s="9"/>
      <c r="G48" s="9"/>
    </row>
    <row r="49" spans="3:7" x14ac:dyDescent="0.2">
      <c r="C49" s="9"/>
      <c r="D49" s="9"/>
      <c r="E49" s="23"/>
      <c r="F49" s="9"/>
      <c r="G49" s="9"/>
    </row>
    <row r="50" spans="3:7" x14ac:dyDescent="0.2">
      <c r="C50" s="9"/>
      <c r="D50" s="9"/>
      <c r="E50" s="23"/>
      <c r="F50" s="9"/>
      <c r="G50" s="9"/>
    </row>
    <row r="51" spans="3:7" x14ac:dyDescent="0.2">
      <c r="C51" s="9"/>
      <c r="D51" s="9"/>
      <c r="E51" s="23"/>
      <c r="F51" s="9"/>
      <c r="G51" s="9"/>
    </row>
    <row r="52" spans="3:7" x14ac:dyDescent="0.2">
      <c r="C52" s="9"/>
      <c r="D52" s="9"/>
      <c r="E52" s="23"/>
      <c r="F52" s="9"/>
      <c r="G52" s="9"/>
    </row>
    <row r="53" spans="3:7" x14ac:dyDescent="0.2">
      <c r="C53" s="9"/>
      <c r="D53" s="9"/>
      <c r="E53" s="23"/>
      <c r="F53" s="9"/>
      <c r="G53" s="9"/>
    </row>
    <row r="54" spans="3:7" x14ac:dyDescent="0.2">
      <c r="C54" s="9"/>
      <c r="D54" s="9"/>
      <c r="E54" s="23"/>
      <c r="F54" s="9"/>
      <c r="G54" s="9"/>
    </row>
    <row r="55" spans="3:7" x14ac:dyDescent="0.2">
      <c r="C55" s="9"/>
      <c r="D55" s="9"/>
      <c r="E55" s="23"/>
      <c r="F55" s="9"/>
      <c r="G55" s="9"/>
    </row>
    <row r="56" spans="3:7" x14ac:dyDescent="0.2">
      <c r="C56" s="9"/>
      <c r="D56" s="9"/>
      <c r="E56" s="23"/>
      <c r="F56" s="9"/>
      <c r="G56" s="9"/>
    </row>
    <row r="57" spans="3:7" x14ac:dyDescent="0.2">
      <c r="C57" s="9"/>
      <c r="D57" s="9"/>
      <c r="E57" s="23"/>
      <c r="F57" s="9"/>
      <c r="G57" s="9"/>
    </row>
    <row r="58" spans="3:7" x14ac:dyDescent="0.2">
      <c r="C58" s="9"/>
      <c r="D58" s="9"/>
      <c r="E58" s="23"/>
      <c r="F58" s="9"/>
      <c r="G58" s="9"/>
    </row>
    <row r="59" spans="3:7" x14ac:dyDescent="0.2">
      <c r="C59" s="9"/>
      <c r="D59" s="9"/>
      <c r="E59" s="23"/>
      <c r="F59" s="9"/>
      <c r="G59" s="9"/>
    </row>
    <row r="60" spans="3:7" x14ac:dyDescent="0.2">
      <c r="C60" s="9"/>
      <c r="D60" s="9"/>
      <c r="E60" s="23"/>
      <c r="F60" s="9"/>
      <c r="G60" s="9"/>
    </row>
    <row r="61" spans="3:7" x14ac:dyDescent="0.2">
      <c r="C61" s="9"/>
      <c r="D61" s="9"/>
      <c r="E61" s="23"/>
      <c r="F61" s="9"/>
      <c r="G61" s="9"/>
    </row>
    <row r="62" spans="3:7" x14ac:dyDescent="0.2">
      <c r="C62" s="9"/>
      <c r="D62" s="9"/>
      <c r="E62" s="23"/>
      <c r="F62" s="9"/>
      <c r="G62" s="9"/>
    </row>
    <row r="63" spans="3:7" x14ac:dyDescent="0.2">
      <c r="C63" s="9"/>
      <c r="D63" s="9"/>
      <c r="E63" s="23"/>
      <c r="F63" s="9"/>
      <c r="G63" s="9"/>
    </row>
    <row r="64" spans="3:7" x14ac:dyDescent="0.2">
      <c r="C64" s="9"/>
      <c r="D64" s="9"/>
      <c r="E64" s="23"/>
      <c r="F64" s="9"/>
      <c r="G64" s="9"/>
    </row>
    <row r="65" spans="3:7" x14ac:dyDescent="0.2">
      <c r="C65" s="9"/>
      <c r="D65" s="9"/>
      <c r="E65" s="23"/>
      <c r="F65" s="9"/>
      <c r="G65" s="9"/>
    </row>
    <row r="66" spans="3:7" x14ac:dyDescent="0.2">
      <c r="C66" s="9"/>
      <c r="D66" s="9"/>
      <c r="E66" s="23"/>
      <c r="F66" s="9"/>
      <c r="G66" s="9"/>
    </row>
    <row r="67" spans="3:7" x14ac:dyDescent="0.2">
      <c r="C67" s="9"/>
      <c r="D67" s="9"/>
      <c r="E67" s="23"/>
      <c r="F67" s="9"/>
      <c r="G67" s="9"/>
    </row>
    <row r="68" spans="3:7" x14ac:dyDescent="0.2">
      <c r="C68" s="9"/>
      <c r="D68" s="9"/>
      <c r="E68" s="23"/>
      <c r="F68" s="9"/>
      <c r="G68" s="9"/>
    </row>
    <row r="69" spans="3:7" x14ac:dyDescent="0.2">
      <c r="C69" s="9"/>
      <c r="D69" s="9"/>
      <c r="E69" s="23"/>
      <c r="F69" s="9"/>
      <c r="G69" s="9"/>
    </row>
    <row r="70" spans="3:7" x14ac:dyDescent="0.2">
      <c r="C70" s="9"/>
      <c r="D70" s="9"/>
      <c r="E70" s="23"/>
      <c r="F70" s="9"/>
      <c r="G70" s="9"/>
    </row>
    <row r="71" spans="3:7" x14ac:dyDescent="0.2">
      <c r="C71" s="9"/>
      <c r="D71" s="9"/>
      <c r="E71" s="23"/>
      <c r="F71" s="9"/>
      <c r="G71" s="9"/>
    </row>
    <row r="72" spans="3:7" x14ac:dyDescent="0.2">
      <c r="C72" s="9"/>
      <c r="D72" s="9"/>
      <c r="E72" s="23"/>
      <c r="F72" s="9"/>
      <c r="G72" s="9"/>
    </row>
    <row r="73" spans="3:7" x14ac:dyDescent="0.2">
      <c r="C73" s="9"/>
      <c r="D73" s="9"/>
      <c r="E73" s="23"/>
      <c r="F73" s="9"/>
      <c r="G73" s="9"/>
    </row>
    <row r="74" spans="3:7" x14ac:dyDescent="0.2">
      <c r="C74" s="9"/>
      <c r="D74" s="9"/>
      <c r="E74" s="23"/>
      <c r="F74" s="9"/>
      <c r="G74" s="9"/>
    </row>
    <row r="75" spans="3:7" x14ac:dyDescent="0.2">
      <c r="C75" s="9"/>
      <c r="D75" s="9"/>
      <c r="E75" s="23"/>
      <c r="F75" s="9"/>
      <c r="G75" s="9"/>
    </row>
    <row r="76" spans="3:7" x14ac:dyDescent="0.2">
      <c r="C76" s="9"/>
      <c r="D76" s="9"/>
      <c r="E76" s="23"/>
      <c r="F76" s="9"/>
      <c r="G76" s="9"/>
    </row>
    <row r="77" spans="3:7" x14ac:dyDescent="0.2">
      <c r="C77" s="9"/>
      <c r="D77" s="9"/>
      <c r="E77" s="23"/>
      <c r="F77" s="9"/>
      <c r="G77" s="9"/>
    </row>
    <row r="78" spans="3:7" x14ac:dyDescent="0.2">
      <c r="C78" s="9"/>
      <c r="D78" s="9"/>
      <c r="E78" s="23"/>
      <c r="F78" s="9"/>
      <c r="G78" s="9"/>
    </row>
    <row r="79" spans="3:7" x14ac:dyDescent="0.2">
      <c r="C79" s="9"/>
      <c r="D79" s="9"/>
      <c r="E79" s="23"/>
      <c r="F79" s="9"/>
      <c r="G79" s="9"/>
    </row>
    <row r="80" spans="3:7" x14ac:dyDescent="0.2">
      <c r="C80" s="9"/>
      <c r="D80" s="9"/>
      <c r="E80" s="23"/>
      <c r="F80" s="9"/>
      <c r="G80" s="9"/>
    </row>
    <row r="81" spans="3:7" x14ac:dyDescent="0.2">
      <c r="C81" s="9"/>
      <c r="D81" s="9"/>
      <c r="E81" s="23"/>
      <c r="F81" s="9"/>
      <c r="G81" s="9"/>
    </row>
    <row r="82" spans="3:7" x14ac:dyDescent="0.2">
      <c r="C82" s="9"/>
      <c r="D82" s="9"/>
      <c r="E82" s="23"/>
      <c r="F82" s="9"/>
      <c r="G82" s="9"/>
    </row>
    <row r="83" spans="3:7" x14ac:dyDescent="0.2">
      <c r="C83" s="9"/>
      <c r="D83" s="9"/>
      <c r="E83" s="23"/>
      <c r="F83" s="9"/>
      <c r="G83" s="9"/>
    </row>
    <row r="84" spans="3:7" x14ac:dyDescent="0.2">
      <c r="C84" s="9"/>
      <c r="D84" s="9"/>
      <c r="E84" s="23"/>
      <c r="F84" s="9"/>
      <c r="G84" s="9"/>
    </row>
    <row r="85" spans="3:7" x14ac:dyDescent="0.2">
      <c r="C85" s="9"/>
      <c r="D85" s="9"/>
      <c r="E85" s="23"/>
      <c r="F85" s="9"/>
      <c r="G85" s="9"/>
    </row>
    <row r="86" spans="3:7" x14ac:dyDescent="0.2">
      <c r="C86" s="9"/>
      <c r="D86" s="9"/>
      <c r="E86" s="23"/>
      <c r="F86" s="9"/>
      <c r="G86" s="9"/>
    </row>
    <row r="87" spans="3:7" x14ac:dyDescent="0.2">
      <c r="C87" s="9"/>
      <c r="D87" s="9"/>
      <c r="E87" s="23"/>
      <c r="F87" s="9"/>
      <c r="G87" s="9"/>
    </row>
    <row r="88" spans="3:7" x14ac:dyDescent="0.2">
      <c r="C88" s="9"/>
      <c r="D88" s="9"/>
      <c r="E88" s="23"/>
      <c r="F88" s="9"/>
      <c r="G88" s="9"/>
    </row>
  </sheetData>
  <phoneticPr fontId="0" type="noConversion"/>
  <printOptions gridLinesSet="0"/>
  <pageMargins left="1.5748031496062993" right="0.57999999999999996" top="0.74" bottom="0.85" header="0.33" footer="0.45"/>
  <pageSetup paperSize="9" orientation="landscape" horizontalDpi="300" verticalDpi="300" r:id="rId1"/>
  <headerFooter alignWithMargins="0">
    <oddHeader>&amp;L&amp;12Classifica individuale &amp;16CADETTE&amp;RGARA DEL: &amp;D</oddHeader>
    <oddFooter>&amp;LN.G.=PETTORALE&amp;RPagina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9"/>
  <dimension ref="A1:K39"/>
  <sheetViews>
    <sheetView showGridLines="0" showZeros="0" zoomScale="80" workbookViewId="0">
      <selection sqref="A1:H10"/>
    </sheetView>
  </sheetViews>
  <sheetFormatPr defaultRowHeight="12.75" x14ac:dyDescent="0.2"/>
  <cols>
    <col min="1" max="2" width="5.7109375" customWidth="1"/>
    <col min="3" max="3" width="15.7109375" customWidth="1"/>
    <col min="4" max="4" width="14.28515625" customWidth="1"/>
    <col min="5" max="5" width="9.85546875" style="22" customWidth="1"/>
    <col min="6" max="6" width="12.42578125" customWidth="1"/>
    <col min="7" max="7" width="20.5703125" customWidth="1"/>
    <col min="8" max="8" width="12.140625" customWidth="1"/>
    <col min="9" max="9" width="5" customWidth="1"/>
    <col min="10" max="10" width="9.140625" style="8"/>
  </cols>
  <sheetData>
    <row r="1" spans="1:11" ht="15" x14ac:dyDescent="0.2">
      <c r="A1" s="27"/>
      <c r="B1" s="27"/>
      <c r="C1" t="s">
        <v>60</v>
      </c>
    </row>
    <row r="3" spans="1:11" x14ac:dyDescent="0.2">
      <c r="A3" s="1" t="s">
        <v>7</v>
      </c>
      <c r="B3" s="1" t="s">
        <v>0</v>
      </c>
      <c r="C3" s="1" t="s">
        <v>1</v>
      </c>
      <c r="D3" s="1" t="s">
        <v>2</v>
      </c>
      <c r="E3" s="20" t="s">
        <v>3</v>
      </c>
      <c r="F3" s="2" t="s">
        <v>4</v>
      </c>
      <c r="G3" s="1" t="s">
        <v>5</v>
      </c>
      <c r="H3" s="1" t="s">
        <v>6</v>
      </c>
      <c r="I3" s="3" t="s">
        <v>7</v>
      </c>
      <c r="J3" s="4" t="s">
        <v>8</v>
      </c>
    </row>
    <row r="4" spans="1:11" x14ac:dyDescent="0.2">
      <c r="A4" s="5">
        <v>6</v>
      </c>
      <c r="B4" s="5">
        <v>1</v>
      </c>
      <c r="C4" s="5" t="str">
        <f>IF(A4&lt;&gt;0,VLOOKUP(A4,[1]ISC.ALLIEVI!$A$2:$F$37,2,FALSE),)</f>
        <v>BORZAGA</v>
      </c>
      <c r="D4" s="5" t="str">
        <f>IF(A4&lt;&gt;0,VLOOKUP(A4,[1]ISC.ALLIEVI!$A$2:$F$37,3,FALSE),)</f>
        <v>MICHELE</v>
      </c>
      <c r="E4" s="21">
        <f>IF(A4&lt;&gt;0,VLOOKUP(A4,[1]ISC.ALLIEVI!$A$2:$F$37,4,FALSE),)</f>
        <v>2001</v>
      </c>
      <c r="F4" s="5" t="s">
        <v>18</v>
      </c>
      <c r="G4" s="5" t="str">
        <f>IF(A4&lt;&gt;0,VLOOKUP(A4,[1]ISC.ALLIEVI!$A$2:$F$37,6,FALSE),)</f>
        <v>FONDISTI</v>
      </c>
      <c r="H4" s="5">
        <v>15</v>
      </c>
      <c r="I4" s="5"/>
      <c r="J4" s="6"/>
      <c r="K4" s="7">
        <v>1</v>
      </c>
    </row>
    <row r="5" spans="1:11" x14ac:dyDescent="0.2">
      <c r="A5" s="5">
        <v>8</v>
      </c>
      <c r="B5" s="5">
        <v>2</v>
      </c>
      <c r="C5" s="5" t="str">
        <f>IF(A5&lt;&gt;0,VLOOKUP(A5,[1]ISC.ALLIEVI!$A$2:$F$37,2,FALSE),)</f>
        <v>RADOVAN</v>
      </c>
      <c r="D5" s="5" t="str">
        <f>IF(A5&lt;&gt;0,VLOOKUP(A5,[1]ISC.ALLIEVI!$A$2:$F$37,3,FALSE),)</f>
        <v>MARTINO</v>
      </c>
      <c r="E5" s="21">
        <f>IF(A5&lt;&gt;0,VLOOKUP(A5,[1]ISC.ALLIEVI!$A$2:$F$37,4,FALSE),)</f>
        <v>2001</v>
      </c>
      <c r="F5" s="5" t="s">
        <v>18</v>
      </c>
      <c r="G5" s="5" t="str">
        <f>IF(A5&lt;&gt;0,VLOOKUP(A5,[1]ISC.ALLIEVI!$A$2:$F$37,6,FALSE),)</f>
        <v>USAM BAITONA</v>
      </c>
      <c r="H5" s="5">
        <v>14</v>
      </c>
      <c r="I5" s="5"/>
      <c r="J5" s="6"/>
      <c r="K5" s="7">
        <v>2</v>
      </c>
    </row>
    <row r="6" spans="1:11" x14ac:dyDescent="0.2">
      <c r="A6" s="5">
        <v>9</v>
      </c>
      <c r="B6" s="5">
        <v>3</v>
      </c>
      <c r="C6" s="5" t="str">
        <f>IF(A6&lt;&gt;0,VLOOKUP(A6,[1]ISC.ALLIEVI!$A$2:$F$37,2,FALSE),)</f>
        <v>RIGO</v>
      </c>
      <c r="D6" s="5" t="str">
        <f>IF(A6&lt;&gt;0,VLOOKUP(A6,[1]ISC.ALLIEVI!$A$2:$F$37,3,FALSE),)</f>
        <v>ALEX</v>
      </c>
      <c r="E6" s="21">
        <f>IF(A6&lt;&gt;0,VLOOKUP(A6,[1]ISC.ALLIEVI!$A$2:$F$37,4,FALSE),)</f>
        <v>2001</v>
      </c>
      <c r="F6" s="5" t="s">
        <v>18</v>
      </c>
      <c r="G6" s="5" t="str">
        <f>IF(A6&lt;&gt;0,VLOOKUP(A6,[1]ISC.ALLIEVI!$A$2:$F$37,6,FALSE),)</f>
        <v>USAM BAITONA</v>
      </c>
      <c r="H6" s="5">
        <v>13</v>
      </c>
      <c r="I6" s="5"/>
      <c r="J6" s="6"/>
      <c r="K6" s="7">
        <v>3</v>
      </c>
    </row>
    <row r="7" spans="1:11" x14ac:dyDescent="0.2">
      <c r="A7" s="5">
        <v>5</v>
      </c>
      <c r="B7" s="5">
        <v>4</v>
      </c>
      <c r="C7" s="5" t="str">
        <f>IF(A7&lt;&gt;0,VLOOKUP(A7,[1]ISC.ALLIEVI!$A$2:$F$37,2,FALSE),)</f>
        <v>CASTELLAN</v>
      </c>
      <c r="D7" s="5" t="str">
        <f>IF(A7&lt;&gt;0,VLOOKUP(A7,[1]ISC.ALLIEVI!$A$2:$F$37,3,FALSE),)</f>
        <v>FRANCESCO</v>
      </c>
      <c r="E7" s="21">
        <f>IF(A7&lt;&gt;0,VLOOKUP(A7,[1]ISC.ALLIEVI!$A$2:$F$37,4,FALSE),)</f>
        <v>2002</v>
      </c>
      <c r="F7" s="5" t="s">
        <v>18</v>
      </c>
      <c r="G7" s="5" t="str">
        <f>IF(A7&lt;&gt;0,VLOOKUP(A7,[1]ISC.ALLIEVI!$A$2:$F$37,6,FALSE),)</f>
        <v>FONDISTI</v>
      </c>
      <c r="H7" s="5">
        <v>12</v>
      </c>
      <c r="I7" s="5"/>
      <c r="J7" s="6"/>
      <c r="K7" s="7">
        <v>4</v>
      </c>
    </row>
    <row r="8" spans="1:11" x14ac:dyDescent="0.2">
      <c r="A8" s="5">
        <v>10</v>
      </c>
      <c r="B8" s="5">
        <v>5</v>
      </c>
      <c r="C8" s="5" t="str">
        <f>IF(A8&lt;&gt;0,VLOOKUP(A8,[1]ISC.ALLIEVI!$A$2:$F$37,2,FALSE),)</f>
        <v>CORRA'</v>
      </c>
      <c r="D8" s="5" t="str">
        <f>IF(A8&lt;&gt;0,VLOOKUP(A8,[1]ISC.ALLIEVI!$A$2:$F$37,3,FALSE),)</f>
        <v>MATTIA</v>
      </c>
      <c r="E8" s="21">
        <f>IF(A8&lt;&gt;0,VLOOKUP(A8,[1]ISC.ALLIEVI!$A$2:$F$37,4,FALSE),)</f>
        <v>2001</v>
      </c>
      <c r="F8" s="5" t="s">
        <v>18</v>
      </c>
      <c r="G8" s="5" t="str">
        <f>IF(A8&lt;&gt;0,VLOOKUP(A8,[1]ISC.ALLIEVI!$A$2:$F$37,6,FALSE),)</f>
        <v>ROMALLO RUNNING</v>
      </c>
      <c r="H8" s="5">
        <v>11</v>
      </c>
      <c r="I8" s="5"/>
      <c r="J8" s="6"/>
      <c r="K8" s="7">
        <v>5</v>
      </c>
    </row>
    <row r="9" spans="1:11" x14ac:dyDescent="0.2">
      <c r="A9" s="5">
        <v>11</v>
      </c>
      <c r="B9" s="5">
        <v>6</v>
      </c>
      <c r="C9" s="5" t="str">
        <f>IF(A9&lt;&gt;0,VLOOKUP(A9,[1]ISC.ALLIEVI!$A$2:$F$37,2,FALSE),)</f>
        <v>SALVATERRA</v>
      </c>
      <c r="D9" s="5" t="str">
        <f>IF(A9&lt;&gt;0,VLOOKUP(A9,[1]ISC.ALLIEVI!$A$2:$F$37,3,FALSE),)</f>
        <v>ALBERTO</v>
      </c>
      <c r="E9" s="21">
        <f>IF(A9&lt;&gt;0,VLOOKUP(A9,[1]ISC.ALLIEVI!$A$2:$F$37,4,FALSE),)</f>
        <v>2001</v>
      </c>
      <c r="F9" s="5" t="s">
        <v>18</v>
      </c>
      <c r="G9" s="5" t="str">
        <f>IF(A9&lt;&gt;0,VLOOKUP(A9,[1]ISC.ALLIEVI!$A$2:$F$37,6,FALSE),)</f>
        <v>ROMALLO RUNNING</v>
      </c>
      <c r="H9" s="5">
        <v>10</v>
      </c>
      <c r="I9" s="5"/>
      <c r="J9" s="6"/>
      <c r="K9" s="7">
        <v>6</v>
      </c>
    </row>
    <row r="10" spans="1:11" x14ac:dyDescent="0.2">
      <c r="A10" s="5">
        <v>7</v>
      </c>
      <c r="B10" s="5">
        <v>7</v>
      </c>
      <c r="C10" s="5" t="str">
        <f>IF(A10&lt;&gt;0,VLOOKUP(A10,[1]ISC.ALLIEVI!$A$2:$F$37,2,FALSE),)</f>
        <v>WEBBER</v>
      </c>
      <c r="D10" s="5" t="str">
        <f>IF(A10&lt;&gt;0,VLOOKUP(A10,[1]ISC.ALLIEVI!$A$2:$F$37,3,FALSE),)</f>
        <v>MANUEL</v>
      </c>
      <c r="E10" s="21">
        <f>IF(A10&lt;&gt;0,VLOOKUP(A10,[1]ISC.ALLIEVI!$A$2:$F$37,4,FALSE),)</f>
        <v>2001</v>
      </c>
      <c r="F10" s="5" t="s">
        <v>18</v>
      </c>
      <c r="G10" s="5" t="str">
        <f>IF(A10&lt;&gt;0,VLOOKUP(A10,[1]ISC.ALLIEVI!$A$2:$F$37,6,FALSE),)</f>
        <v>USAM BAITONA</v>
      </c>
      <c r="H10" s="5">
        <v>9</v>
      </c>
      <c r="I10" s="5"/>
      <c r="J10" s="6"/>
      <c r="K10" s="7">
        <v>7</v>
      </c>
    </row>
    <row r="11" spans="1:11" x14ac:dyDescent="0.2">
      <c r="A11" s="5"/>
      <c r="B11" s="5">
        <v>8</v>
      </c>
      <c r="C11" s="5">
        <f>IF(A11&lt;&gt;0,VLOOKUP(A11,[1]ISC.ALLIEVI!$A$2:$F$37,2,FALSE),)</f>
        <v>0</v>
      </c>
      <c r="D11" s="5">
        <f>IF(A11&lt;&gt;0,VLOOKUP(A11,[1]ISC.ALLIEVI!$A$2:$F$37,3,FALSE),)</f>
        <v>0</v>
      </c>
      <c r="E11" s="21">
        <f>IF(A11&lt;&gt;0,VLOOKUP(A11,[1]ISC.ALLIEVI!$A$2:$F$37,4,FALSE),)</f>
        <v>0</v>
      </c>
      <c r="F11" s="5" t="s">
        <v>18</v>
      </c>
      <c r="G11" s="5">
        <f>IF(A11&lt;&gt;0,VLOOKUP(A11,[1]ISC.ALLIEVI!$A$2:$F$37,6,FALSE),)</f>
        <v>0</v>
      </c>
      <c r="H11" s="5">
        <v>8</v>
      </c>
      <c r="I11" s="5"/>
      <c r="J11" s="6"/>
      <c r="K11" s="7">
        <v>8</v>
      </c>
    </row>
    <row r="12" spans="1:11" x14ac:dyDescent="0.2">
      <c r="A12" s="5"/>
      <c r="B12" s="5">
        <v>9</v>
      </c>
      <c r="C12" s="5">
        <f>IF(A12&lt;&gt;0,VLOOKUP(A12,[1]ISC.ALLIEVI!$A$2:$F$37,2,FALSE),)</f>
        <v>0</v>
      </c>
      <c r="D12" s="5">
        <f>IF(A12&lt;&gt;0,VLOOKUP(A12,[1]ISC.ALLIEVI!$A$2:$F$37,3,FALSE),)</f>
        <v>0</v>
      </c>
      <c r="E12" s="21">
        <f>IF(A12&lt;&gt;0,VLOOKUP(A12,[1]ISC.ALLIEVI!$A$2:$F$37,4,FALSE),)</f>
        <v>0</v>
      </c>
      <c r="F12" s="5" t="s">
        <v>18</v>
      </c>
      <c r="G12" s="5">
        <f>IF(A12&lt;&gt;0,VLOOKUP(A12,[1]ISC.ALLIEVI!$A$2:$F$37,6,FALSE),)</f>
        <v>0</v>
      </c>
      <c r="H12" s="5">
        <v>7</v>
      </c>
      <c r="I12" s="5"/>
      <c r="J12" s="6"/>
      <c r="K12" s="7">
        <v>9</v>
      </c>
    </row>
    <row r="13" spans="1:11" x14ac:dyDescent="0.2">
      <c r="A13" s="5"/>
      <c r="B13" s="5">
        <v>10</v>
      </c>
      <c r="C13" s="5">
        <f>IF(A13&lt;&gt;0,VLOOKUP(A13,[1]ISC.ALLIEVI!$A$2:$F$37,2,FALSE),)</f>
        <v>0</v>
      </c>
      <c r="D13" s="5">
        <f>IF(A13&lt;&gt;0,VLOOKUP(A13,[1]ISC.ALLIEVI!$A$2:$F$37,3,FALSE),)</f>
        <v>0</v>
      </c>
      <c r="E13" s="21">
        <f>IF(A13&lt;&gt;0,VLOOKUP(A13,[1]ISC.ALLIEVI!$A$2:$F$37,4,FALSE),)</f>
        <v>0</v>
      </c>
      <c r="F13" s="5" t="s">
        <v>18</v>
      </c>
      <c r="G13" s="5">
        <f>IF(A13&lt;&gt;0,VLOOKUP(A13,[1]ISC.ALLIEVI!$A$2:$F$37,6,FALSE),)</f>
        <v>0</v>
      </c>
      <c r="H13" s="5">
        <v>6</v>
      </c>
      <c r="I13" s="5"/>
      <c r="J13" s="6"/>
      <c r="K13" s="7">
        <v>10</v>
      </c>
    </row>
    <row r="14" spans="1:11" x14ac:dyDescent="0.2">
      <c r="A14" s="5"/>
      <c r="B14" s="5">
        <v>11</v>
      </c>
      <c r="C14" s="5">
        <f>IF(A14&lt;&gt;0,VLOOKUP(A14,[1]ISC.ALLIEVI!$A$2:$F$37,2,FALSE),)</f>
        <v>0</v>
      </c>
      <c r="D14" s="5">
        <f>IF(A14&lt;&gt;0,VLOOKUP(A14,[1]ISC.ALLIEVI!$A$2:$F$37,3,FALSE),)</f>
        <v>0</v>
      </c>
      <c r="E14" s="21">
        <f>IF(A14&lt;&gt;0,VLOOKUP(A14,[1]ISC.ALLIEVI!$A$2:$F$37,4,FALSE),)</f>
        <v>0</v>
      </c>
      <c r="F14" s="5" t="s">
        <v>18</v>
      </c>
      <c r="G14" s="5">
        <f>IF(A14&lt;&gt;0,VLOOKUP(A14,[1]ISC.ALLIEVI!$A$2:$F$37,6,FALSE),)</f>
        <v>0</v>
      </c>
      <c r="H14" s="5">
        <v>5</v>
      </c>
      <c r="I14" s="5"/>
      <c r="J14" s="6"/>
      <c r="K14" s="7">
        <v>11</v>
      </c>
    </row>
    <row r="15" spans="1:11" x14ac:dyDescent="0.2">
      <c r="A15" s="5"/>
      <c r="B15" s="5">
        <v>12</v>
      </c>
      <c r="C15" s="5">
        <f>IF(A15&lt;&gt;0,VLOOKUP(A15,[1]ISC.ALLIEVI!$A$2:$F$37,2,FALSE),)</f>
        <v>0</v>
      </c>
      <c r="D15" s="5">
        <f>IF(A15&lt;&gt;0,VLOOKUP(A15,[1]ISC.ALLIEVI!$A$2:$F$37,3,FALSE),)</f>
        <v>0</v>
      </c>
      <c r="E15" s="21">
        <f>IF(A15&lt;&gt;0,VLOOKUP(A15,[1]ISC.ALLIEVI!$A$2:$F$37,4,FALSE),)</f>
        <v>0</v>
      </c>
      <c r="F15" s="5" t="s">
        <v>18</v>
      </c>
      <c r="G15" s="5">
        <f>IF(A15&lt;&gt;0,VLOOKUP(A15,[1]ISC.ALLIEVI!$A$2:$F$37,6,FALSE),)</f>
        <v>0</v>
      </c>
      <c r="H15" s="5">
        <v>4</v>
      </c>
      <c r="I15" s="5"/>
      <c r="J15" s="6"/>
      <c r="K15" s="7">
        <v>12</v>
      </c>
    </row>
    <row r="16" spans="1:11" x14ac:dyDescent="0.2">
      <c r="A16" s="5"/>
      <c r="B16" s="5">
        <v>13</v>
      </c>
      <c r="C16" s="5">
        <f>IF(A16&lt;&gt;0,VLOOKUP(A16,[1]ISC.ALLIEVI!$A$2:$F$37,2,FALSE),)</f>
        <v>0</v>
      </c>
      <c r="D16" s="5">
        <f>IF(A16&lt;&gt;0,VLOOKUP(A16,[1]ISC.ALLIEVI!$A$2:$F$37,3,FALSE),)</f>
        <v>0</v>
      </c>
      <c r="E16" s="21">
        <f>IF(A16&lt;&gt;0,VLOOKUP(A16,[1]ISC.ALLIEVI!$A$2:$F$37,4,FALSE),)</f>
        <v>0</v>
      </c>
      <c r="F16" s="5" t="s">
        <v>18</v>
      </c>
      <c r="G16" s="5">
        <f>IF(A16&lt;&gt;0,VLOOKUP(A16,[1]ISC.ALLIEVI!$A$2:$F$37,6,FALSE),)</f>
        <v>0</v>
      </c>
      <c r="H16" s="5">
        <v>3</v>
      </c>
      <c r="I16" s="5"/>
      <c r="J16" s="6"/>
      <c r="K16" s="7">
        <v>13</v>
      </c>
    </row>
    <row r="17" spans="1:11" x14ac:dyDescent="0.2">
      <c r="A17" s="5"/>
      <c r="B17" s="5">
        <v>14</v>
      </c>
      <c r="C17" s="5">
        <f>IF(A17&lt;&gt;0,VLOOKUP(A17,[1]ISC.ALLIEVI!$A$2:$F$37,2,FALSE),)</f>
        <v>0</v>
      </c>
      <c r="D17" s="5">
        <f>IF(A17&lt;&gt;0,VLOOKUP(A17,[1]ISC.ALLIEVI!$A$2:$F$37,3,FALSE),)</f>
        <v>0</v>
      </c>
      <c r="E17" s="21">
        <f>IF(A17&lt;&gt;0,VLOOKUP(A17,[1]ISC.ALLIEVI!$A$2:$F$37,4,FALSE),)</f>
        <v>0</v>
      </c>
      <c r="F17" s="5" t="s">
        <v>18</v>
      </c>
      <c r="G17" s="5">
        <f>IF(A17&lt;&gt;0,VLOOKUP(A17,[1]ISC.ALLIEVI!$A$2:$F$37,6,FALSE),)</f>
        <v>0</v>
      </c>
      <c r="H17" s="5">
        <v>2</v>
      </c>
      <c r="I17" s="5"/>
      <c r="J17" s="6"/>
      <c r="K17" s="7">
        <v>14</v>
      </c>
    </row>
    <row r="18" spans="1:11" x14ac:dyDescent="0.2">
      <c r="A18" s="5"/>
      <c r="B18" s="5">
        <v>15</v>
      </c>
      <c r="C18" s="5">
        <f>IF(A18&lt;&gt;0,VLOOKUP(A18,[1]ISC.ALLIEVI!$A$2:$F$37,2,FALSE),)</f>
        <v>0</v>
      </c>
      <c r="D18" s="5">
        <f>IF(A18&lt;&gt;0,VLOOKUP(A18,[1]ISC.ALLIEVI!$A$2:$F$37,3,FALSE),)</f>
        <v>0</v>
      </c>
      <c r="E18" s="21">
        <f>IF(A18&lt;&gt;0,VLOOKUP(A18,[1]ISC.ALLIEVI!$A$2:$F$37,4,FALSE),)</f>
        <v>0</v>
      </c>
      <c r="F18" s="5" t="s">
        <v>18</v>
      </c>
      <c r="G18" s="5">
        <f>IF(A18&lt;&gt;0,VLOOKUP(A18,[1]ISC.ALLIEVI!$A$2:$F$37,6,FALSE),)</f>
        <v>0</v>
      </c>
      <c r="H18" s="5">
        <v>1</v>
      </c>
      <c r="I18" s="5"/>
      <c r="J18" s="6"/>
      <c r="K18" s="7">
        <v>15</v>
      </c>
    </row>
    <row r="19" spans="1:11" x14ac:dyDescent="0.2">
      <c r="A19" s="5"/>
      <c r="B19" s="5">
        <v>16</v>
      </c>
      <c r="C19" s="5">
        <f>IF(A19&lt;&gt;0,VLOOKUP(A19,[1]ISC.ALLIEVI!$A$2:$F$37,2,FALSE),)</f>
        <v>0</v>
      </c>
      <c r="D19" s="5">
        <f>IF(A19&lt;&gt;0,VLOOKUP(A19,[1]ISC.ALLIEVI!$A$2:$F$37,3,FALSE),)</f>
        <v>0</v>
      </c>
      <c r="E19" s="21">
        <f>IF(A19&lt;&gt;0,VLOOKUP(A19,[1]ISC.ALLIEVI!$A$2:$F$37,4,FALSE),)</f>
        <v>0</v>
      </c>
      <c r="F19" s="5" t="s">
        <v>18</v>
      </c>
      <c r="G19" s="5">
        <f>IF(A19&lt;&gt;0,VLOOKUP(A19,[1]ISC.ALLIEVI!$A$2:$F$37,6,FALSE),)</f>
        <v>0</v>
      </c>
      <c r="H19" s="5">
        <v>1</v>
      </c>
      <c r="I19" s="5"/>
      <c r="J19" s="6"/>
      <c r="K19" s="7">
        <v>16</v>
      </c>
    </row>
    <row r="20" spans="1:11" x14ac:dyDescent="0.2">
      <c r="A20" s="5"/>
      <c r="B20" s="5">
        <v>17</v>
      </c>
      <c r="C20" s="5">
        <f>IF(A20&lt;&gt;0,VLOOKUP(A20,[1]ISC.ALLIEVI!$A$2:$F$37,2,FALSE),)</f>
        <v>0</v>
      </c>
      <c r="D20" s="5">
        <f>IF(A20&lt;&gt;0,VLOOKUP(A20,[1]ISC.ALLIEVI!$A$2:$F$37,3,FALSE),)</f>
        <v>0</v>
      </c>
      <c r="E20" s="21">
        <f>IF(A20&lt;&gt;0,VLOOKUP(A20,[1]ISC.ALLIEVI!$A$2:$F$37,4,FALSE),)</f>
        <v>0</v>
      </c>
      <c r="F20" s="5" t="s">
        <v>18</v>
      </c>
      <c r="G20" s="5">
        <f>IF(A20&lt;&gt;0,VLOOKUP(A20,[1]ISC.ALLIEVI!$A$2:$F$37,6,FALSE),)</f>
        <v>0</v>
      </c>
      <c r="H20" s="5">
        <v>1</v>
      </c>
      <c r="I20" s="5"/>
      <c r="J20" s="6"/>
      <c r="K20" s="7">
        <v>17</v>
      </c>
    </row>
    <row r="21" spans="1:11" x14ac:dyDescent="0.2">
      <c r="A21" s="5"/>
      <c r="B21" s="5">
        <v>18</v>
      </c>
      <c r="C21" s="5">
        <f>IF(A21&lt;&gt;0,VLOOKUP(A21,[1]ISC.ALLIEVI!$A$2:$F$37,2,FALSE),)</f>
        <v>0</v>
      </c>
      <c r="D21" s="5">
        <f>IF(A21&lt;&gt;0,VLOOKUP(A21,[1]ISC.ALLIEVI!$A$2:$F$37,3,FALSE),)</f>
        <v>0</v>
      </c>
      <c r="E21" s="21">
        <f>IF(A21&lt;&gt;0,VLOOKUP(A21,[1]ISC.ALLIEVI!$A$2:$F$37,4,FALSE),)</f>
        <v>0</v>
      </c>
      <c r="F21" s="5" t="s">
        <v>18</v>
      </c>
      <c r="G21" s="5">
        <f>IF(A21&lt;&gt;0,VLOOKUP(A21,[1]ISC.ALLIEVI!$A$2:$F$37,6,FALSE),)</f>
        <v>0</v>
      </c>
      <c r="H21" s="5">
        <v>1</v>
      </c>
      <c r="I21" s="5"/>
      <c r="J21" s="6"/>
      <c r="K21" s="7">
        <v>18</v>
      </c>
    </row>
    <row r="22" spans="1:11" x14ac:dyDescent="0.2">
      <c r="A22" s="5"/>
      <c r="B22" s="5">
        <v>19</v>
      </c>
      <c r="C22" s="5">
        <f>IF(I22&lt;&gt;0,VLOOKUP(I22,[2]ISC.ALLIEVI!$A$2:$F$37,2,FALSE),)</f>
        <v>0</v>
      </c>
      <c r="D22" s="5">
        <f>IF(I22&lt;&gt;0,VLOOKUP(I22,[2]ISC.ALLIEVI!$A$2:$F$37,3,FALSE),)</f>
        <v>0</v>
      </c>
      <c r="E22" s="21">
        <f>IF(I22&lt;&gt;0,VLOOKUP(I22,[2]ISC.ALLIEVI!$A$2:$F$37,4,FALSE),)</f>
        <v>0</v>
      </c>
      <c r="F22" s="5">
        <f>IF(I22&lt;&gt;0,VLOOKUP(I22,[2]ISC.ALLIEVI!$A$2:$F$37,5,FALSE),)</f>
        <v>0</v>
      </c>
      <c r="G22" s="5">
        <f>IF(I22&lt;&gt;0,VLOOKUP(I22,[2]ISC.ALLIEVI!$A$2:$F$37,6,FALSE),)</f>
        <v>0</v>
      </c>
      <c r="H22" s="5">
        <v>1</v>
      </c>
      <c r="I22" s="5"/>
      <c r="J22" s="6"/>
      <c r="K22" s="7">
        <v>19</v>
      </c>
    </row>
    <row r="23" spans="1:11" x14ac:dyDescent="0.2">
      <c r="A23" s="5"/>
      <c r="B23" s="5">
        <v>20</v>
      </c>
      <c r="C23" s="5">
        <f>IF(I23&lt;&gt;0,VLOOKUP(I23,[2]ISC.ALLIEVI!$A$2:$F$37,2,FALSE),)</f>
        <v>0</v>
      </c>
      <c r="D23" s="5">
        <f>IF(I23&lt;&gt;0,VLOOKUP(I23,[2]ISC.ALLIEVI!$A$2:$F$37,3,FALSE),)</f>
        <v>0</v>
      </c>
      <c r="E23" s="21">
        <f>IF(I23&lt;&gt;0,VLOOKUP(I23,[2]ISC.ALLIEVI!$A$2:$F$37,4,FALSE),)</f>
        <v>0</v>
      </c>
      <c r="F23" s="5">
        <f>IF(I23&lt;&gt;0,VLOOKUP(I23,[2]ISC.ALLIEVI!$A$2:$F$37,5,FALSE),)</f>
        <v>0</v>
      </c>
      <c r="G23" s="5">
        <f>IF(I23&lt;&gt;0,VLOOKUP(I23,[2]ISC.ALLIEVI!$A$2:$F$37,6,FALSE),)</f>
        <v>0</v>
      </c>
      <c r="H23" s="5">
        <v>1</v>
      </c>
      <c r="I23" s="5"/>
      <c r="J23" s="6"/>
      <c r="K23" s="7">
        <v>20</v>
      </c>
    </row>
    <row r="24" spans="1:11" x14ac:dyDescent="0.2">
      <c r="A24" s="5"/>
      <c r="B24" s="5">
        <v>21</v>
      </c>
      <c r="C24" s="5">
        <f>IF(I24&lt;&gt;0,VLOOKUP(I24,[2]ISC.ALLIEVI!$A$2:$F$37,2,FALSE),)</f>
        <v>0</v>
      </c>
      <c r="D24" s="5">
        <f>IF(I24&lt;&gt;0,VLOOKUP(I24,[2]ISC.ALLIEVI!$A$2:$F$37,3,FALSE),)</f>
        <v>0</v>
      </c>
      <c r="E24" s="21">
        <f>IF(I24&lt;&gt;0,VLOOKUP(I24,[2]ISC.ALLIEVI!$A$2:$F$37,4,FALSE),)</f>
        <v>0</v>
      </c>
      <c r="F24" s="5">
        <f>IF(I24&lt;&gt;0,VLOOKUP(I24,[2]ISC.ALLIEVI!$A$2:$F$37,5,FALSE),)</f>
        <v>0</v>
      </c>
      <c r="G24" s="5">
        <f>IF(I24&lt;&gt;0,VLOOKUP(I24,[2]ISC.ALLIEVI!$A$2:$F$37,6,FALSE),)</f>
        <v>0</v>
      </c>
      <c r="H24" s="5">
        <f t="shared" ref="H24:H38" si="0">IF(I24&lt;&gt;"",IF(H23&gt;1,H23-1,1),)</f>
        <v>0</v>
      </c>
      <c r="I24" s="5"/>
      <c r="J24" s="6"/>
      <c r="K24" s="7">
        <v>21</v>
      </c>
    </row>
    <row r="25" spans="1:11" x14ac:dyDescent="0.2">
      <c r="A25" s="5"/>
      <c r="B25" s="5">
        <v>22</v>
      </c>
      <c r="C25" s="5">
        <f>IF(I25&lt;&gt;0,VLOOKUP(I25,[2]ISC.ALLIEVI!$A$2:$F$37,2,FALSE),)</f>
        <v>0</v>
      </c>
      <c r="D25" s="5">
        <f>IF(I25&lt;&gt;0,VLOOKUP(I25,[2]ISC.ALLIEVI!$A$2:$F$37,3,FALSE),)</f>
        <v>0</v>
      </c>
      <c r="E25" s="21">
        <f>IF(I25&lt;&gt;0,VLOOKUP(I25,[2]ISC.ALLIEVI!$A$2:$F$37,4,FALSE),)</f>
        <v>0</v>
      </c>
      <c r="F25" s="5">
        <f>IF(I25&lt;&gt;0,VLOOKUP(I25,[2]ISC.ALLIEVI!$A$2:$F$37,5,FALSE),)</f>
        <v>0</v>
      </c>
      <c r="G25" s="5">
        <f>IF(I25&lt;&gt;0,VLOOKUP(I25,[2]ISC.ALLIEVI!$A$2:$F$37,6,FALSE),)</f>
        <v>0</v>
      </c>
      <c r="H25" s="5">
        <f t="shared" si="0"/>
        <v>0</v>
      </c>
      <c r="I25" s="5"/>
      <c r="J25" s="6"/>
      <c r="K25" s="7">
        <v>22</v>
      </c>
    </row>
    <row r="26" spans="1:11" x14ac:dyDescent="0.2">
      <c r="A26" s="5"/>
      <c r="B26" s="5">
        <v>23</v>
      </c>
      <c r="C26" s="5">
        <f>IF(I26&lt;&gt;0,VLOOKUP(I26,[2]ISC.ALLIEVI!$A$2:$F$37,2,FALSE),)</f>
        <v>0</v>
      </c>
      <c r="D26" s="5">
        <f>IF(I26&lt;&gt;0,VLOOKUP(I26,[2]ISC.ALLIEVI!$A$2:$F$37,3,FALSE),)</f>
        <v>0</v>
      </c>
      <c r="E26" s="21">
        <f>IF(I26&lt;&gt;0,VLOOKUP(I26,[2]ISC.ALLIEVI!$A$2:$F$37,4,FALSE),)</f>
        <v>0</v>
      </c>
      <c r="F26" s="5">
        <f>IF(I26&lt;&gt;0,VLOOKUP(I26,[2]ISC.ALLIEVI!$A$2:$F$37,5,FALSE),)</f>
        <v>0</v>
      </c>
      <c r="G26" s="5">
        <f>IF(I26&lt;&gt;0,VLOOKUP(I26,[2]ISC.ALLIEVI!$A$2:$F$37,6,FALSE),)</f>
        <v>0</v>
      </c>
      <c r="H26" s="5">
        <f t="shared" si="0"/>
        <v>0</v>
      </c>
      <c r="I26" s="5"/>
      <c r="J26" s="6"/>
      <c r="K26" s="7">
        <v>23</v>
      </c>
    </row>
    <row r="27" spans="1:11" x14ac:dyDescent="0.2">
      <c r="A27" s="5"/>
      <c r="B27" s="5">
        <v>24</v>
      </c>
      <c r="C27" s="5">
        <f>IF(I27&lt;&gt;0,VLOOKUP(I27,[2]ISC.ALLIEVI!$A$2:$F$37,2,FALSE),)</f>
        <v>0</v>
      </c>
      <c r="D27" s="5">
        <f>IF(I27&lt;&gt;0,VLOOKUP(I27,[2]ISC.ALLIEVI!$A$2:$F$37,3,FALSE),)</f>
        <v>0</v>
      </c>
      <c r="E27" s="21">
        <f>IF(I27&lt;&gt;0,VLOOKUP(I27,[2]ISC.ALLIEVI!$A$2:$F$37,4,FALSE),)</f>
        <v>0</v>
      </c>
      <c r="F27" s="5">
        <f>IF(I27&lt;&gt;0,VLOOKUP(I27,[2]ISC.ALLIEVI!$A$2:$F$37,5,FALSE),)</f>
        <v>0</v>
      </c>
      <c r="G27" s="5">
        <f>IF(I27&lt;&gt;0,VLOOKUP(I27,[2]ISC.ALLIEVI!$A$2:$F$37,6,FALSE),)</f>
        <v>0</v>
      </c>
      <c r="H27" s="5">
        <f t="shared" si="0"/>
        <v>0</v>
      </c>
      <c r="I27" s="5"/>
      <c r="J27" s="6"/>
      <c r="K27" s="7">
        <v>24</v>
      </c>
    </row>
    <row r="28" spans="1:11" x14ac:dyDescent="0.2">
      <c r="A28" s="5"/>
      <c r="B28" s="5">
        <v>25</v>
      </c>
      <c r="C28" s="5">
        <f>IF(I28&lt;&gt;0,VLOOKUP(I28,[2]ISC.ALLIEVI!$A$2:$F$37,2,FALSE),)</f>
        <v>0</v>
      </c>
      <c r="D28" s="5">
        <f>IF(I28&lt;&gt;0,VLOOKUP(I28,[2]ISC.ALLIEVI!$A$2:$F$37,3,FALSE),)</f>
        <v>0</v>
      </c>
      <c r="E28" s="21">
        <f>IF(I28&lt;&gt;0,VLOOKUP(I28,[2]ISC.ALLIEVI!$A$2:$F$37,4,FALSE),)</f>
        <v>0</v>
      </c>
      <c r="F28" s="5">
        <f>IF(I28&lt;&gt;0,VLOOKUP(I28,[2]ISC.ALLIEVI!$A$2:$F$37,5,FALSE),)</f>
        <v>0</v>
      </c>
      <c r="G28" s="5">
        <f>IF(I28&lt;&gt;0,VLOOKUP(I28,[2]ISC.ALLIEVI!$A$2:$F$37,6,FALSE),)</f>
        <v>0</v>
      </c>
      <c r="H28" s="5">
        <f t="shared" si="0"/>
        <v>0</v>
      </c>
      <c r="I28" s="5"/>
      <c r="J28" s="6"/>
      <c r="K28" s="7">
        <v>25</v>
      </c>
    </row>
    <row r="29" spans="1:11" x14ac:dyDescent="0.2">
      <c r="A29" s="5"/>
      <c r="B29" s="5">
        <v>26</v>
      </c>
      <c r="C29" s="5">
        <f>IF(I29&lt;&gt;0,VLOOKUP(I29,[2]ISC.ALLIEVI!$A$2:$F$37,2,FALSE),)</f>
        <v>0</v>
      </c>
      <c r="D29" s="5">
        <f>IF(I29&lt;&gt;0,VLOOKUP(I29,[2]ISC.ALLIEVI!$A$2:$F$37,3,FALSE),)</f>
        <v>0</v>
      </c>
      <c r="E29" s="21">
        <f>IF(I29&lt;&gt;0,VLOOKUP(I29,[2]ISC.ALLIEVI!$A$2:$F$37,4,FALSE),)</f>
        <v>0</v>
      </c>
      <c r="F29" s="5">
        <f>IF(I29&lt;&gt;0,VLOOKUP(I29,[2]ISC.ALLIEVI!$A$2:$F$37,5,FALSE),)</f>
        <v>0</v>
      </c>
      <c r="G29" s="5">
        <f>IF(I29&lt;&gt;0,VLOOKUP(I29,[2]ISC.ALLIEVI!$A$2:$F$37,6,FALSE),)</f>
        <v>0</v>
      </c>
      <c r="H29" s="5">
        <f t="shared" si="0"/>
        <v>0</v>
      </c>
      <c r="I29" s="5"/>
      <c r="J29" s="6"/>
      <c r="K29" s="7">
        <v>26</v>
      </c>
    </row>
    <row r="30" spans="1:11" x14ac:dyDescent="0.2">
      <c r="A30" s="5"/>
      <c r="B30" s="5">
        <v>27</v>
      </c>
      <c r="C30" s="5">
        <f>IF(I30&lt;&gt;0,VLOOKUP(I30,[2]ISC.ALLIEVI!$A$2:$F$37,2,FALSE),)</f>
        <v>0</v>
      </c>
      <c r="D30" s="5">
        <f>IF(I30&lt;&gt;0,VLOOKUP(I30,[2]ISC.ALLIEVI!$A$2:$F$37,3,FALSE),)</f>
        <v>0</v>
      </c>
      <c r="E30" s="21">
        <f>IF(I30&lt;&gt;0,VLOOKUP(I30,[2]ISC.ALLIEVI!$A$2:$F$37,4,FALSE),)</f>
        <v>0</v>
      </c>
      <c r="F30" s="5">
        <f>IF(I30&lt;&gt;0,VLOOKUP(I30,[2]ISC.ALLIEVI!$A$2:$F$37,5,FALSE),)</f>
        <v>0</v>
      </c>
      <c r="G30" s="5">
        <f>IF(I30&lt;&gt;0,VLOOKUP(I30,[2]ISC.ALLIEVI!$A$2:$F$37,6,FALSE),)</f>
        <v>0</v>
      </c>
      <c r="H30" s="5">
        <f t="shared" si="0"/>
        <v>0</v>
      </c>
      <c r="I30" s="5"/>
      <c r="J30" s="6"/>
      <c r="K30" s="7">
        <v>27</v>
      </c>
    </row>
    <row r="31" spans="1:11" x14ac:dyDescent="0.2">
      <c r="A31" s="5"/>
      <c r="B31" s="5">
        <v>28</v>
      </c>
      <c r="C31" s="5">
        <f>IF(I31&lt;&gt;0,VLOOKUP(I31,[2]ISC.ALLIEVI!$A$2:$F$37,2,FALSE),)</f>
        <v>0</v>
      </c>
      <c r="D31" s="5">
        <f>IF(I31&lt;&gt;0,VLOOKUP(I31,[2]ISC.ALLIEVI!$A$2:$F$37,3,FALSE),)</f>
        <v>0</v>
      </c>
      <c r="E31" s="21">
        <f>IF(I31&lt;&gt;0,VLOOKUP(I31,[2]ISC.ALLIEVI!$A$2:$F$37,4,FALSE),)</f>
        <v>0</v>
      </c>
      <c r="F31" s="5">
        <f>IF(I31&lt;&gt;0,VLOOKUP(I31,[2]ISC.ALLIEVI!$A$2:$F$37,5,FALSE),)</f>
        <v>0</v>
      </c>
      <c r="G31" s="5">
        <f>IF(I31&lt;&gt;0,VLOOKUP(I31,[2]ISC.ALLIEVI!$A$2:$F$37,6,FALSE),)</f>
        <v>0</v>
      </c>
      <c r="H31" s="5">
        <f t="shared" si="0"/>
        <v>0</v>
      </c>
      <c r="I31" s="5"/>
      <c r="J31" s="6"/>
      <c r="K31" s="7">
        <v>28</v>
      </c>
    </row>
    <row r="32" spans="1:11" x14ac:dyDescent="0.2">
      <c r="A32" s="5"/>
      <c r="B32" s="5">
        <v>29</v>
      </c>
      <c r="C32" s="5">
        <f>IF(I32&lt;&gt;0,VLOOKUP(I32,[2]ISC.ALLIEVI!$A$2:$F$37,2,FALSE),)</f>
        <v>0</v>
      </c>
      <c r="D32" s="5">
        <f>IF(I32&lt;&gt;0,VLOOKUP(I32,[2]ISC.ALLIEVI!$A$2:$F$37,3,FALSE),)</f>
        <v>0</v>
      </c>
      <c r="E32" s="21">
        <f>IF(I32&lt;&gt;0,VLOOKUP(I32,[2]ISC.ALLIEVI!$A$2:$F$37,4,FALSE),)</f>
        <v>0</v>
      </c>
      <c r="F32" s="5">
        <f>IF(I32&lt;&gt;0,VLOOKUP(I32,[2]ISC.ALLIEVI!$A$2:$F$37,5,FALSE),)</f>
        <v>0</v>
      </c>
      <c r="G32" s="5">
        <f>IF(I32&lt;&gt;0,VLOOKUP(I32,[2]ISC.ALLIEVI!$A$2:$F$37,6,FALSE),)</f>
        <v>0</v>
      </c>
      <c r="H32" s="5">
        <f t="shared" si="0"/>
        <v>0</v>
      </c>
      <c r="I32" s="5"/>
      <c r="J32" s="6"/>
      <c r="K32" s="7">
        <v>29</v>
      </c>
    </row>
    <row r="33" spans="1:11" x14ac:dyDescent="0.2">
      <c r="A33" s="5"/>
      <c r="B33" s="5">
        <v>30</v>
      </c>
      <c r="C33" s="5">
        <f>IF(I33&lt;&gt;0,VLOOKUP(I33,[2]ISC.ALLIEVI!$A$2:$F$37,2,FALSE),)</f>
        <v>0</v>
      </c>
      <c r="D33" s="5">
        <f>IF(I33&lt;&gt;0,VLOOKUP(I33,[2]ISC.ALLIEVI!$A$2:$F$37,3,FALSE),)</f>
        <v>0</v>
      </c>
      <c r="E33" s="21">
        <f>IF(I33&lt;&gt;0,VLOOKUP(I33,[2]ISC.ALLIEVI!$A$2:$F$37,4,FALSE),)</f>
        <v>0</v>
      </c>
      <c r="F33" s="5">
        <f>IF(I33&lt;&gt;0,VLOOKUP(I33,[2]ISC.ALLIEVI!$A$2:$F$37,5,FALSE),)</f>
        <v>0</v>
      </c>
      <c r="G33" s="5">
        <f>IF(I33&lt;&gt;0,VLOOKUP(I33,[2]ISC.ALLIEVI!$A$2:$F$37,6,FALSE),)</f>
        <v>0</v>
      </c>
      <c r="H33" s="5">
        <f t="shared" si="0"/>
        <v>0</v>
      </c>
      <c r="I33" s="5"/>
      <c r="J33" s="6"/>
      <c r="K33" s="7">
        <v>30</v>
      </c>
    </row>
    <row r="34" spans="1:11" x14ac:dyDescent="0.2">
      <c r="A34" s="5"/>
      <c r="B34" s="5">
        <v>31</v>
      </c>
      <c r="C34" s="5">
        <f>IF(I34&lt;&gt;0,VLOOKUP(I34,[2]ISC.ALLIEVI!$A$2:$F$37,2,FALSE),)</f>
        <v>0</v>
      </c>
      <c r="D34" s="5">
        <f>IF(I34&lt;&gt;0,VLOOKUP(I34,[2]ISC.ALLIEVI!$A$2:$F$37,3,FALSE),)</f>
        <v>0</v>
      </c>
      <c r="E34" s="21">
        <f>IF(I34&lt;&gt;0,VLOOKUP(I34,[2]ISC.ALLIEVI!$A$2:$F$37,4,FALSE),)</f>
        <v>0</v>
      </c>
      <c r="F34" s="5">
        <f>IF(I34&lt;&gt;0,VLOOKUP(I34,[2]ISC.ALLIEVI!$A$2:$F$37,5,FALSE),)</f>
        <v>0</v>
      </c>
      <c r="G34" s="5">
        <f>IF(I34&lt;&gt;0,VLOOKUP(I34,[2]ISC.ALLIEVI!$A$2:$F$37,6,FALSE),)</f>
        <v>0</v>
      </c>
      <c r="H34" s="5">
        <f t="shared" si="0"/>
        <v>0</v>
      </c>
      <c r="I34" s="5"/>
      <c r="J34" s="6"/>
      <c r="K34" s="7">
        <v>31</v>
      </c>
    </row>
    <row r="35" spans="1:11" x14ac:dyDescent="0.2">
      <c r="A35" s="5"/>
      <c r="B35" s="5">
        <v>32</v>
      </c>
      <c r="C35" s="5">
        <f>IF(I35&lt;&gt;0,VLOOKUP(I35,[2]ISC.ALLIEVI!$A$2:$F$37,2,FALSE),)</f>
        <v>0</v>
      </c>
      <c r="D35" s="5">
        <f>IF(I35&lt;&gt;0,VLOOKUP(I35,[2]ISC.ALLIEVI!$A$2:$F$37,3,FALSE),)</f>
        <v>0</v>
      </c>
      <c r="E35" s="21">
        <f>IF(I35&lt;&gt;0,VLOOKUP(I35,[2]ISC.ALLIEVI!$A$2:$F$37,4,FALSE),)</f>
        <v>0</v>
      </c>
      <c r="F35" s="5">
        <f>IF(I35&lt;&gt;0,VLOOKUP(I35,[2]ISC.ALLIEVI!$A$2:$F$37,5,FALSE),)</f>
        <v>0</v>
      </c>
      <c r="G35" s="5">
        <f>IF(I35&lt;&gt;0,VLOOKUP(I35,[2]ISC.ALLIEVI!$A$2:$F$37,6,FALSE),)</f>
        <v>0</v>
      </c>
      <c r="H35" s="5">
        <f t="shared" si="0"/>
        <v>0</v>
      </c>
      <c r="I35" s="5"/>
      <c r="J35" s="6"/>
      <c r="K35" s="7">
        <v>32</v>
      </c>
    </row>
    <row r="36" spans="1:11" x14ac:dyDescent="0.2">
      <c r="A36" s="5"/>
      <c r="B36" s="5">
        <v>33</v>
      </c>
      <c r="C36" s="5">
        <f>IF(I36&lt;&gt;0,VLOOKUP(I36,[2]ISC.ALLIEVI!$A$2:$F$37,2,FALSE),)</f>
        <v>0</v>
      </c>
      <c r="D36" s="5">
        <f>IF(I36&lt;&gt;0,VLOOKUP(I36,[2]ISC.ALLIEVI!$A$2:$F$37,3,FALSE),)</f>
        <v>0</v>
      </c>
      <c r="E36" s="21">
        <f>IF(I36&lt;&gt;0,VLOOKUP(I36,[2]ISC.ALLIEVI!$A$2:$F$37,4,FALSE),)</f>
        <v>0</v>
      </c>
      <c r="F36" s="5">
        <f>IF(I36&lt;&gt;0,VLOOKUP(I36,[2]ISC.ALLIEVI!$A$2:$F$37,5,FALSE),)</f>
        <v>0</v>
      </c>
      <c r="G36" s="5">
        <f>IF(I36&lt;&gt;0,VLOOKUP(I36,[2]ISC.ALLIEVI!$A$2:$F$37,6,FALSE),)</f>
        <v>0</v>
      </c>
      <c r="H36" s="5">
        <f t="shared" si="0"/>
        <v>0</v>
      </c>
      <c r="I36" s="5"/>
      <c r="J36" s="6"/>
      <c r="K36" s="7">
        <v>33</v>
      </c>
    </row>
    <row r="37" spans="1:11" x14ac:dyDescent="0.2">
      <c r="A37" s="5"/>
      <c r="B37" s="5">
        <v>34</v>
      </c>
      <c r="C37" s="5">
        <f>IF(I37&lt;&gt;0,VLOOKUP(I37,[2]ISC.ALLIEVI!$A$2:$F$37,2,FALSE),)</f>
        <v>0</v>
      </c>
      <c r="D37" s="5">
        <f>IF(I37&lt;&gt;0,VLOOKUP(I37,[2]ISC.ALLIEVI!$A$2:$F$37,3,FALSE),)</f>
        <v>0</v>
      </c>
      <c r="E37" s="21">
        <f>IF(I37&lt;&gt;0,VLOOKUP(I37,[2]ISC.ALLIEVI!$A$2:$F$37,4,FALSE),)</f>
        <v>0</v>
      </c>
      <c r="F37" s="5">
        <f>IF(I37&lt;&gt;0,VLOOKUP(I37,[2]ISC.ALLIEVI!$A$2:$F$37,5,FALSE),)</f>
        <v>0</v>
      </c>
      <c r="G37" s="5">
        <f>IF(I37&lt;&gt;0,VLOOKUP(I37,[2]ISC.ALLIEVI!$A$2:$F$37,6,FALSE),)</f>
        <v>0</v>
      </c>
      <c r="H37" s="5">
        <f t="shared" si="0"/>
        <v>0</v>
      </c>
      <c r="I37" s="5"/>
      <c r="J37" s="6"/>
      <c r="K37" s="7">
        <v>34</v>
      </c>
    </row>
    <row r="38" spans="1:11" x14ac:dyDescent="0.2">
      <c r="A38" s="5"/>
      <c r="B38" s="5">
        <v>35</v>
      </c>
      <c r="C38" s="5">
        <f>IF(I38&lt;&gt;0,VLOOKUP(I38,[2]ISC.ALLIEVI!$A$2:$F$37,2,FALSE),)</f>
        <v>0</v>
      </c>
      <c r="D38" s="5">
        <f>IF(I38&lt;&gt;0,VLOOKUP(I38,[2]ISC.ALLIEVI!$A$2:$F$37,3,FALSE),)</f>
        <v>0</v>
      </c>
      <c r="E38" s="21">
        <f>IF(I38&lt;&gt;0,VLOOKUP(I38,[2]ISC.ALLIEVI!$A$2:$F$37,4,FALSE),)</f>
        <v>0</v>
      </c>
      <c r="F38" s="5">
        <f>IF(I38&lt;&gt;0,VLOOKUP(I38,[2]ISC.ALLIEVI!$A$2:$F$37,5,FALSE),)</f>
        <v>0</v>
      </c>
      <c r="G38" s="5">
        <f>IF(I38&lt;&gt;0,VLOOKUP(I38,[2]ISC.ALLIEVI!$A$2:$F$37,6,FALSE),)</f>
        <v>0</v>
      </c>
      <c r="H38" s="5">
        <f t="shared" si="0"/>
        <v>0</v>
      </c>
      <c r="I38" s="5"/>
      <c r="J38" s="6"/>
      <c r="K38" s="7">
        <v>35</v>
      </c>
    </row>
    <row r="39" spans="1:11" x14ac:dyDescent="0.2">
      <c r="A39" s="5"/>
      <c r="B39" s="5">
        <v>36</v>
      </c>
      <c r="C39" s="5">
        <f>IF(I39&lt;&gt;0,VLOOKUP(I39,[2]ISC.ALLIEVI!$A$2:$F$37,2,FALSE),)</f>
        <v>0</v>
      </c>
      <c r="D39" s="5">
        <f>IF(I39&lt;&gt;0,VLOOKUP(I39,[2]ISC.ALLIEVI!$A$2:$F$37,3,FALSE),)</f>
        <v>0</v>
      </c>
      <c r="E39" s="21">
        <f>IF(I39&lt;&gt;0,VLOOKUP(I39,[2]ISC.ALLIEVI!$A$2:$F$37,4,FALSE),)</f>
        <v>0</v>
      </c>
      <c r="F39" s="5">
        <f>IF(I39&lt;&gt;0,VLOOKUP(I39,[2]ISC.ALLIEVI!$A$2:$F$37,5,FALSE),)</f>
        <v>0</v>
      </c>
      <c r="G39" s="5">
        <f>IF(I39&lt;&gt;0,VLOOKUP(I39,[2]ISC.ALLIEVI!$A$2:$F$37,6,FALSE),)</f>
        <v>0</v>
      </c>
      <c r="H39" s="5">
        <f t="shared" ref="H39" si="1">IF(I39&lt;&gt;"",IF(H38&gt;1,H38-1,1),)</f>
        <v>0</v>
      </c>
      <c r="I39" s="5"/>
      <c r="J39" s="6"/>
      <c r="K39" s="7">
        <v>36</v>
      </c>
    </row>
  </sheetData>
  <phoneticPr fontId="0" type="noConversion"/>
  <printOptions gridLinesSet="0"/>
  <pageMargins left="0.76" right="0.54" top="0.98425196850393704" bottom="1.0900000000000001" header="0.39370078740157483" footer="0.51181102362204722"/>
  <pageSetup paperSize="9" orientation="landscape" horizontalDpi="300" verticalDpi="300" r:id="rId1"/>
  <headerFooter alignWithMargins="0">
    <oddHeader>&amp;L&amp;12Classifica individuale &amp;16ALLIEVI&amp;RGARA DEL: &amp;D</oddHeader>
    <oddFooter>&amp;LN.G.=PETTORALE&amp;RPagina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0"/>
  <dimension ref="A1:J39"/>
  <sheetViews>
    <sheetView showGridLines="0" showZeros="0" zoomScale="80" workbookViewId="0">
      <selection sqref="A1:H5"/>
    </sheetView>
  </sheetViews>
  <sheetFormatPr defaultRowHeight="12.75" x14ac:dyDescent="0.2"/>
  <cols>
    <col min="1" max="1" width="5" customWidth="1"/>
    <col min="2" max="2" width="5.7109375" customWidth="1"/>
    <col min="3" max="3" width="13.7109375" customWidth="1"/>
    <col min="4" max="4" width="12.7109375" customWidth="1"/>
    <col min="5" max="5" width="9.85546875" style="22" customWidth="1"/>
    <col min="6" max="6" width="12.42578125" customWidth="1"/>
    <col min="7" max="7" width="21.42578125" customWidth="1"/>
    <col min="8" max="8" width="12.140625" customWidth="1"/>
    <col min="9" max="9" width="9.140625" style="8"/>
  </cols>
  <sheetData>
    <row r="1" spans="1:10" ht="15" x14ac:dyDescent="0.2">
      <c r="B1" s="27"/>
      <c r="C1" t="s">
        <v>60</v>
      </c>
    </row>
    <row r="3" spans="1:10" x14ac:dyDescent="0.2">
      <c r="A3" s="3" t="s">
        <v>7</v>
      </c>
      <c r="B3" s="1" t="s">
        <v>0</v>
      </c>
      <c r="C3" s="1" t="s">
        <v>1</v>
      </c>
      <c r="D3" s="1" t="s">
        <v>2</v>
      </c>
      <c r="E3" s="20" t="s">
        <v>3</v>
      </c>
      <c r="F3" s="2" t="s">
        <v>4</v>
      </c>
      <c r="G3" s="1" t="s">
        <v>5</v>
      </c>
      <c r="H3" s="1" t="s">
        <v>6</v>
      </c>
      <c r="I3" s="4" t="s">
        <v>8</v>
      </c>
    </row>
    <row r="4" spans="1:10" x14ac:dyDescent="0.2">
      <c r="A4" s="5">
        <v>2</v>
      </c>
      <c r="B4" s="5">
        <v>1</v>
      </c>
      <c r="C4" s="5" t="str">
        <f>IF(A4&lt;&gt;0,VLOOKUP(A4,[1]ISC.ALLIEVE!$A$2:$F$37,2,FALSE),)</f>
        <v>NARDON</v>
      </c>
      <c r="D4" s="5" t="str">
        <f>IF(A4&lt;&gt;0,VLOOKUP(A4,[1]ISC.ALLIEVE!$A$2:$F$37,3,FALSE),)</f>
        <v>GIULIA</v>
      </c>
      <c r="E4" s="21">
        <f>IF(A4&lt;&gt;0,VLOOKUP(A4,[1]ISC.ALLIEVE!$A$2:$F$37,4,FALSE),)</f>
        <v>2001</v>
      </c>
      <c r="F4" s="5" t="s">
        <v>19</v>
      </c>
      <c r="G4" s="5" t="str">
        <f>IF(A4&lt;&gt;0,VLOOKUP(A4,[1]ISC.ALLIEVE!$A$2:$F$37,6,FALSE),)</f>
        <v>VALLE DI CEMBRA</v>
      </c>
      <c r="H4" s="5">
        <v>15</v>
      </c>
      <c r="I4" s="10"/>
      <c r="J4" s="7">
        <v>1</v>
      </c>
    </row>
    <row r="5" spans="1:10" x14ac:dyDescent="0.2">
      <c r="A5" s="5">
        <v>1</v>
      </c>
      <c r="B5" s="5">
        <v>2</v>
      </c>
      <c r="C5" s="5" t="str">
        <f>IF(A5&lt;&gt;0,VLOOKUP(A5,[1]ISC.ALLIEVE!$A$2:$F$37,2,FALSE),)</f>
        <v>ACETO</v>
      </c>
      <c r="D5" s="5" t="str">
        <f>IF(A5&lt;&gt;0,VLOOKUP(A5,[1]ISC.ALLIEVE!$A$2:$F$37,3,FALSE),)</f>
        <v>GIORGIA</v>
      </c>
      <c r="E5" s="21">
        <f>IF(A5&lt;&gt;0,VLOOKUP(A5,[1]ISC.ALLIEVE!$A$2:$F$37,4,FALSE),)</f>
        <v>2002</v>
      </c>
      <c r="F5" s="5" t="s">
        <v>19</v>
      </c>
      <c r="G5" s="5" t="str">
        <f>IF(A5&lt;&gt;0,VLOOKUP(A5,[1]ISC.ALLIEVE!$A$2:$F$37,6,FALSE),)</f>
        <v>USAM BAITONA</v>
      </c>
      <c r="H5" s="5">
        <v>14</v>
      </c>
      <c r="I5" s="10"/>
      <c r="J5" s="7">
        <v>2</v>
      </c>
    </row>
    <row r="6" spans="1:10" x14ac:dyDescent="0.2">
      <c r="A6" s="5"/>
      <c r="B6" s="5">
        <v>3</v>
      </c>
      <c r="C6" s="5">
        <f>IF(A6&lt;&gt;0,VLOOKUP(A6,[1]ISC.ALLIEVE!$A$2:$F$37,2,FALSE),)</f>
        <v>0</v>
      </c>
      <c r="D6" s="5">
        <f>IF(A6&lt;&gt;0,VLOOKUP(A6,[1]ISC.ALLIEVE!$A$2:$F$37,3,FALSE),)</f>
        <v>0</v>
      </c>
      <c r="E6" s="21">
        <f>IF(A6&lt;&gt;0,VLOOKUP(A6,[1]ISC.ALLIEVE!$A$2:$F$37,4,FALSE),)</f>
        <v>0</v>
      </c>
      <c r="F6" s="5" t="s">
        <v>19</v>
      </c>
      <c r="G6" s="5">
        <f>IF(A6&lt;&gt;0,VLOOKUP(A6,[1]ISC.ALLIEVE!$A$2:$F$37,6,FALSE),)</f>
        <v>0</v>
      </c>
      <c r="H6" s="5">
        <v>13</v>
      </c>
      <c r="I6" s="10"/>
      <c r="J6" s="7">
        <v>3</v>
      </c>
    </row>
    <row r="7" spans="1:10" x14ac:dyDescent="0.2">
      <c r="A7" s="5"/>
      <c r="B7" s="5">
        <v>4</v>
      </c>
      <c r="C7" s="5">
        <f>IF(A7&lt;&gt;0,VLOOKUP(A7,[1]ISC.ALLIEVE!$A$2:$F$37,2,FALSE),)</f>
        <v>0</v>
      </c>
      <c r="D7" s="5">
        <f>IF(A7&lt;&gt;0,VLOOKUP(A7,[1]ISC.ALLIEVE!$A$2:$F$37,3,FALSE),)</f>
        <v>0</v>
      </c>
      <c r="E7" s="21">
        <f>IF(A7&lt;&gt;0,VLOOKUP(A7,[1]ISC.ALLIEVE!$A$2:$F$37,4,FALSE),)</f>
        <v>0</v>
      </c>
      <c r="F7" s="5" t="s">
        <v>19</v>
      </c>
      <c r="G7" s="5">
        <f>IF(A7&lt;&gt;0,VLOOKUP(A7,[1]ISC.ALLIEVE!$A$2:$F$37,6,FALSE),)</f>
        <v>0</v>
      </c>
      <c r="H7" s="5">
        <v>12</v>
      </c>
      <c r="I7" s="10"/>
      <c r="J7" s="7">
        <v>4</v>
      </c>
    </row>
    <row r="8" spans="1:10" x14ac:dyDescent="0.2">
      <c r="A8" s="5"/>
      <c r="B8" s="5">
        <f t="shared" ref="B8:B39" si="0">IF(A8&lt;&gt;"",B7+1,)</f>
        <v>0</v>
      </c>
      <c r="C8" s="5">
        <f>IF(A8&lt;&gt;0,VLOOKUP(A8,[1]ISC.ALLIEVE!$A$2:$F$37,2,FALSE),)</f>
        <v>0</v>
      </c>
      <c r="D8" s="5">
        <f>IF(A8&lt;&gt;0,VLOOKUP(A8,[1]ISC.ALLIEVE!$A$2:$F$37,3,FALSE),)</f>
        <v>0</v>
      </c>
      <c r="E8" s="21">
        <f>IF(A8&lt;&gt;0,VLOOKUP(A8,[1]ISC.ALLIEVE!$A$2:$F$37,4,FALSE),)</f>
        <v>0</v>
      </c>
      <c r="F8" s="5" t="s">
        <v>19</v>
      </c>
      <c r="G8" s="5">
        <f>IF(A8&lt;&gt;0,VLOOKUP(A8,[1]ISC.ALLIEVE!$A$2:$F$37,6,FALSE),)</f>
        <v>0</v>
      </c>
      <c r="H8" s="5">
        <v>11</v>
      </c>
      <c r="I8" s="10"/>
      <c r="J8" s="7">
        <v>5</v>
      </c>
    </row>
    <row r="9" spans="1:10" x14ac:dyDescent="0.2">
      <c r="A9" s="5"/>
      <c r="B9" s="5">
        <f t="shared" si="0"/>
        <v>0</v>
      </c>
      <c r="C9" s="5">
        <f>IF(A9&lt;&gt;0,VLOOKUP(A9,[2]ISC.ALLIEVE!$A$2:$F$37,2,FALSE),)</f>
        <v>0</v>
      </c>
      <c r="D9" s="5">
        <f>IF(A9&lt;&gt;0,VLOOKUP(A9,[2]ISC.ALLIEVE!$A$2:$F$37,3,FALSE),)</f>
        <v>0</v>
      </c>
      <c r="E9" s="21">
        <f>IF(A9&lt;&gt;0,VLOOKUP(A9,[2]ISC.ALLIEVE!$A$2:$F$37,4,FALSE),)</f>
        <v>0</v>
      </c>
      <c r="F9" s="5">
        <f>IF(A9&lt;&gt;0,VLOOKUP(A9,[2]ISC.ALLIEVE!$A$2:$F$37,5,FALSE),)</f>
        <v>0</v>
      </c>
      <c r="G9" s="5">
        <f>IF(A9&lt;&gt;0,VLOOKUP(A9,[2]ISC.ALLIEVE!$A$2:$F$37,6,FALSE),)</f>
        <v>0</v>
      </c>
      <c r="H9" s="5">
        <f t="shared" ref="H9:H39" si="1">IF(A9&lt;&gt;"",IF(H8&gt;1,H8-1,1),)</f>
        <v>0</v>
      </c>
      <c r="I9" s="6"/>
      <c r="J9" s="7">
        <v>6</v>
      </c>
    </row>
    <row r="10" spans="1:10" x14ac:dyDescent="0.2">
      <c r="A10" s="5"/>
      <c r="B10" s="5">
        <f t="shared" si="0"/>
        <v>0</v>
      </c>
      <c r="C10" s="5">
        <f>IF(A10&lt;&gt;0,VLOOKUP(A10,[2]ISC.ALLIEVE!$A$2:$F$37,2,FALSE),)</f>
        <v>0</v>
      </c>
      <c r="D10" s="5">
        <f>IF(A10&lt;&gt;0,VLOOKUP(A10,[2]ISC.ALLIEVE!$A$2:$F$37,3,FALSE),)</f>
        <v>0</v>
      </c>
      <c r="E10" s="21">
        <f>IF(A10&lt;&gt;0,VLOOKUP(A10,[2]ISC.ALLIEVE!$A$2:$F$37,4,FALSE),)</f>
        <v>0</v>
      </c>
      <c r="F10" s="5">
        <f>IF(A10&lt;&gt;0,VLOOKUP(A10,[2]ISC.ALLIEVE!$A$2:$F$37,5,FALSE),)</f>
        <v>0</v>
      </c>
      <c r="G10" s="5">
        <f>IF(A10&lt;&gt;0,VLOOKUP(A10,[2]ISC.ALLIEVE!$A$2:$F$37,6,FALSE),)</f>
        <v>0</v>
      </c>
      <c r="H10" s="5">
        <f t="shared" si="1"/>
        <v>0</v>
      </c>
      <c r="I10" s="6"/>
      <c r="J10" s="7">
        <v>7</v>
      </c>
    </row>
    <row r="11" spans="1:10" x14ac:dyDescent="0.2">
      <c r="A11" s="5"/>
      <c r="B11" s="5">
        <f t="shared" si="0"/>
        <v>0</v>
      </c>
      <c r="C11" s="5">
        <f>IF(A11&lt;&gt;0,VLOOKUP(A11,[2]ISC.ALLIEVE!$A$2:$F$37,2,FALSE),)</f>
        <v>0</v>
      </c>
      <c r="D11" s="5">
        <f>IF(A11&lt;&gt;0,VLOOKUP(A11,[2]ISC.ALLIEVE!$A$2:$F$37,3,FALSE),)</f>
        <v>0</v>
      </c>
      <c r="E11" s="21">
        <f>IF(A11&lt;&gt;0,VLOOKUP(A11,[2]ISC.ALLIEVE!$A$2:$F$37,4,FALSE),)</f>
        <v>0</v>
      </c>
      <c r="F11" s="5">
        <f>IF(A11&lt;&gt;0,VLOOKUP(A11,[2]ISC.ALLIEVE!$A$2:$F$37,5,FALSE),)</f>
        <v>0</v>
      </c>
      <c r="G11" s="5">
        <f>IF(A11&lt;&gt;0,VLOOKUP(A11,[2]ISC.ALLIEVE!$A$2:$F$37,6,FALSE),)</f>
        <v>0</v>
      </c>
      <c r="H11" s="5">
        <f t="shared" si="1"/>
        <v>0</v>
      </c>
      <c r="I11" s="6"/>
      <c r="J11" s="7">
        <v>8</v>
      </c>
    </row>
    <row r="12" spans="1:10" x14ac:dyDescent="0.2">
      <c r="A12" s="5"/>
      <c r="B12" s="5">
        <f t="shared" si="0"/>
        <v>0</v>
      </c>
      <c r="C12" s="5">
        <f>IF(A12&lt;&gt;0,VLOOKUP(A12,[2]ISC.ALLIEVE!$A$2:$F$37,2,FALSE),)</f>
        <v>0</v>
      </c>
      <c r="D12" s="5">
        <f>IF(A12&lt;&gt;0,VLOOKUP(A12,[2]ISC.ALLIEVE!$A$2:$F$37,3,FALSE),)</f>
        <v>0</v>
      </c>
      <c r="E12" s="21">
        <f>IF(A12&lt;&gt;0,VLOOKUP(A12,[2]ISC.ALLIEVE!$A$2:$F$37,4,FALSE),)</f>
        <v>0</v>
      </c>
      <c r="F12" s="5">
        <f>IF(A12&lt;&gt;0,VLOOKUP(A12,[2]ISC.ALLIEVE!$A$2:$F$37,5,FALSE),)</f>
        <v>0</v>
      </c>
      <c r="G12" s="5">
        <f>IF(A12&lt;&gt;0,VLOOKUP(A12,[2]ISC.ALLIEVE!$A$2:$F$37,6,FALSE),)</f>
        <v>0</v>
      </c>
      <c r="H12" s="5">
        <f t="shared" si="1"/>
        <v>0</v>
      </c>
      <c r="I12" s="6"/>
      <c r="J12" s="7">
        <v>9</v>
      </c>
    </row>
    <row r="13" spans="1:10" x14ac:dyDescent="0.2">
      <c r="A13" s="5"/>
      <c r="B13" s="5">
        <f t="shared" si="0"/>
        <v>0</v>
      </c>
      <c r="C13" s="5">
        <f>IF(A13&lt;&gt;0,VLOOKUP(A13,[2]ISC.ALLIEVE!$A$2:$F$37,2,FALSE),)</f>
        <v>0</v>
      </c>
      <c r="D13" s="5">
        <f>IF(A13&lt;&gt;0,VLOOKUP(A13,[2]ISC.ALLIEVE!$A$2:$F$37,3,FALSE),)</f>
        <v>0</v>
      </c>
      <c r="E13" s="21">
        <f>IF(A13&lt;&gt;0,VLOOKUP(A13,[2]ISC.ALLIEVE!$A$2:$F$37,4,FALSE),)</f>
        <v>0</v>
      </c>
      <c r="F13" s="5">
        <f>IF(A13&lt;&gt;0,VLOOKUP(A13,[2]ISC.ALLIEVE!$A$2:$F$37,5,FALSE),)</f>
        <v>0</v>
      </c>
      <c r="G13" s="5">
        <f>IF(A13&lt;&gt;0,VLOOKUP(A13,[2]ISC.ALLIEVE!$A$2:$F$37,6,FALSE),)</f>
        <v>0</v>
      </c>
      <c r="H13" s="5">
        <f t="shared" si="1"/>
        <v>0</v>
      </c>
      <c r="I13" s="6"/>
      <c r="J13" s="7">
        <v>10</v>
      </c>
    </row>
    <row r="14" spans="1:10" x14ac:dyDescent="0.2">
      <c r="A14" s="5"/>
      <c r="B14" s="5">
        <f t="shared" si="0"/>
        <v>0</v>
      </c>
      <c r="C14" s="5">
        <f>IF(A14&lt;&gt;0,VLOOKUP(A14,[2]ISC.ALLIEVE!$A$2:$F$37,2,FALSE),)</f>
        <v>0</v>
      </c>
      <c r="D14" s="5">
        <f>IF(A14&lt;&gt;0,VLOOKUP(A14,[2]ISC.ALLIEVE!$A$2:$F$37,3,FALSE),)</f>
        <v>0</v>
      </c>
      <c r="E14" s="21">
        <f>IF(A14&lt;&gt;0,VLOOKUP(A14,[2]ISC.ALLIEVE!$A$2:$F$37,4,FALSE),)</f>
        <v>0</v>
      </c>
      <c r="F14" s="5">
        <f>IF(A14&lt;&gt;0,VLOOKUP(A14,[2]ISC.ALLIEVE!$A$2:$F$37,5,FALSE),)</f>
        <v>0</v>
      </c>
      <c r="G14" s="5">
        <f>IF(A14&lt;&gt;0,VLOOKUP(A14,[2]ISC.ALLIEVE!$A$2:$F$37,6,FALSE),)</f>
        <v>0</v>
      </c>
      <c r="H14" s="5">
        <f t="shared" si="1"/>
        <v>0</v>
      </c>
      <c r="I14" s="6"/>
      <c r="J14" s="7">
        <v>11</v>
      </c>
    </row>
    <row r="15" spans="1:10" x14ac:dyDescent="0.2">
      <c r="A15" s="5"/>
      <c r="B15" s="5">
        <f t="shared" si="0"/>
        <v>0</v>
      </c>
      <c r="C15" s="5">
        <f>IF(A15&lt;&gt;0,VLOOKUP(A15,[2]ISC.ALLIEVE!$A$2:$F$37,2,FALSE),)</f>
        <v>0</v>
      </c>
      <c r="D15" s="5">
        <f>IF(A15&lt;&gt;0,VLOOKUP(A15,[2]ISC.ALLIEVE!$A$2:$F$37,3,FALSE),)</f>
        <v>0</v>
      </c>
      <c r="E15" s="21">
        <f>IF(A15&lt;&gt;0,VLOOKUP(A15,[2]ISC.ALLIEVE!$A$2:$F$37,4,FALSE),)</f>
        <v>0</v>
      </c>
      <c r="F15" s="5">
        <f>IF(A15&lt;&gt;0,VLOOKUP(A15,[2]ISC.ALLIEVE!$A$2:$F$37,5,FALSE),)</f>
        <v>0</v>
      </c>
      <c r="G15" s="5">
        <f>IF(A15&lt;&gt;0,VLOOKUP(A15,[2]ISC.ALLIEVE!$A$2:$F$37,6,FALSE),)</f>
        <v>0</v>
      </c>
      <c r="H15" s="5">
        <f t="shared" si="1"/>
        <v>0</v>
      </c>
      <c r="I15" s="6"/>
      <c r="J15" s="7">
        <v>12</v>
      </c>
    </row>
    <row r="16" spans="1:10" x14ac:dyDescent="0.2">
      <c r="A16" s="5"/>
      <c r="B16" s="5">
        <f t="shared" si="0"/>
        <v>0</v>
      </c>
      <c r="C16" s="5">
        <f>IF(A16&lt;&gt;0,VLOOKUP(A16,[2]ISC.ALLIEVE!$A$2:$F$37,2,FALSE),)</f>
        <v>0</v>
      </c>
      <c r="D16" s="5">
        <f>IF(A16&lt;&gt;0,VLOOKUP(A16,[2]ISC.ALLIEVE!$A$2:$F$37,3,FALSE),)</f>
        <v>0</v>
      </c>
      <c r="E16" s="21">
        <f>IF(A16&lt;&gt;0,VLOOKUP(A16,[2]ISC.ALLIEVE!$A$2:$F$37,4,FALSE),)</f>
        <v>0</v>
      </c>
      <c r="F16" s="5">
        <f>IF(A16&lt;&gt;0,VLOOKUP(A16,[2]ISC.ALLIEVE!$A$2:$F$37,5,FALSE),)</f>
        <v>0</v>
      </c>
      <c r="G16" s="5">
        <f>IF(A16&lt;&gt;0,VLOOKUP(A16,[2]ISC.ALLIEVE!$A$2:$F$37,6,FALSE),)</f>
        <v>0</v>
      </c>
      <c r="H16" s="5">
        <f t="shared" si="1"/>
        <v>0</v>
      </c>
      <c r="I16" s="6"/>
      <c r="J16" s="7">
        <v>13</v>
      </c>
    </row>
    <row r="17" spans="1:10" x14ac:dyDescent="0.2">
      <c r="A17" s="5"/>
      <c r="B17" s="5">
        <f t="shared" si="0"/>
        <v>0</v>
      </c>
      <c r="C17" s="5">
        <f>IF(A17&lt;&gt;0,VLOOKUP(A17,[2]ISC.ALLIEVE!$A$2:$F$37,2,FALSE),)</f>
        <v>0</v>
      </c>
      <c r="D17" s="5">
        <f>IF(A17&lt;&gt;0,VLOOKUP(A17,[2]ISC.ALLIEVE!$A$2:$F$37,3,FALSE),)</f>
        <v>0</v>
      </c>
      <c r="E17" s="21">
        <f>IF(A17&lt;&gt;0,VLOOKUP(A17,[2]ISC.ALLIEVE!$A$2:$F$37,4,FALSE),)</f>
        <v>0</v>
      </c>
      <c r="F17" s="5">
        <f>IF(A17&lt;&gt;0,VLOOKUP(A17,[2]ISC.ALLIEVE!$A$2:$F$37,5,FALSE),)</f>
        <v>0</v>
      </c>
      <c r="G17" s="5">
        <f>IF(A17&lt;&gt;0,VLOOKUP(A17,[2]ISC.ALLIEVE!$A$2:$F$37,6,FALSE),)</f>
        <v>0</v>
      </c>
      <c r="H17" s="5">
        <f t="shared" si="1"/>
        <v>0</v>
      </c>
      <c r="I17" s="6"/>
      <c r="J17" s="7">
        <v>14</v>
      </c>
    </row>
    <row r="18" spans="1:10" x14ac:dyDescent="0.2">
      <c r="A18" s="5"/>
      <c r="B18" s="5">
        <f t="shared" si="0"/>
        <v>0</v>
      </c>
      <c r="C18" s="5">
        <f>IF(A18&lt;&gt;0,VLOOKUP(A18,[2]ISC.ALLIEVE!$A$2:$F$37,2,FALSE),)</f>
        <v>0</v>
      </c>
      <c r="D18" s="5">
        <f>IF(A18&lt;&gt;0,VLOOKUP(A18,[2]ISC.ALLIEVE!$A$2:$F$37,3,FALSE),)</f>
        <v>0</v>
      </c>
      <c r="E18" s="21">
        <f>IF(A18&lt;&gt;0,VLOOKUP(A18,[2]ISC.ALLIEVE!$A$2:$F$37,4,FALSE),)</f>
        <v>0</v>
      </c>
      <c r="F18" s="5">
        <f>IF(A18&lt;&gt;0,VLOOKUP(A18,[2]ISC.ALLIEVE!$A$2:$F$37,5,FALSE),)</f>
        <v>0</v>
      </c>
      <c r="G18" s="5">
        <f>IF(A18&lt;&gt;0,VLOOKUP(A18,[2]ISC.ALLIEVE!$A$2:$F$37,6,FALSE),)</f>
        <v>0</v>
      </c>
      <c r="H18" s="5">
        <f t="shared" si="1"/>
        <v>0</v>
      </c>
      <c r="I18" s="6"/>
      <c r="J18" s="7">
        <v>15</v>
      </c>
    </row>
    <row r="19" spans="1:10" x14ac:dyDescent="0.2">
      <c r="A19" s="5"/>
      <c r="B19" s="5">
        <f t="shared" si="0"/>
        <v>0</v>
      </c>
      <c r="C19" s="5">
        <f>IF(A19&lt;&gt;0,VLOOKUP(A19,[2]ISC.ALLIEVE!$A$2:$F$37,2,FALSE),)</f>
        <v>0</v>
      </c>
      <c r="D19" s="5">
        <f>IF(A19&lt;&gt;0,VLOOKUP(A19,[2]ISC.ALLIEVE!$A$2:$F$37,3,FALSE),)</f>
        <v>0</v>
      </c>
      <c r="E19" s="21">
        <f>IF(A19&lt;&gt;0,VLOOKUP(A19,[2]ISC.ALLIEVE!$A$2:$F$37,4,FALSE),)</f>
        <v>0</v>
      </c>
      <c r="F19" s="5">
        <f>IF(A19&lt;&gt;0,VLOOKUP(A19,[2]ISC.ALLIEVE!$A$2:$F$37,5,FALSE),)</f>
        <v>0</v>
      </c>
      <c r="G19" s="5">
        <f>IF(A19&lt;&gt;0,VLOOKUP(A19,[2]ISC.ALLIEVE!$A$2:$F$37,6,FALSE),)</f>
        <v>0</v>
      </c>
      <c r="H19" s="5">
        <f t="shared" si="1"/>
        <v>0</v>
      </c>
      <c r="I19" s="6"/>
      <c r="J19" s="7">
        <v>16</v>
      </c>
    </row>
    <row r="20" spans="1:10" x14ac:dyDescent="0.2">
      <c r="A20" s="5"/>
      <c r="B20" s="5">
        <f t="shared" si="0"/>
        <v>0</v>
      </c>
      <c r="C20" s="5">
        <f>IF(A20&lt;&gt;0,VLOOKUP(A20,[2]ISC.ALLIEVE!$A$2:$F$37,2,FALSE),)</f>
        <v>0</v>
      </c>
      <c r="D20" s="5">
        <f>IF(A20&lt;&gt;0,VLOOKUP(A20,[2]ISC.ALLIEVE!$A$2:$F$37,3,FALSE),)</f>
        <v>0</v>
      </c>
      <c r="E20" s="21">
        <f>IF(A20&lt;&gt;0,VLOOKUP(A20,[2]ISC.ALLIEVE!$A$2:$F$37,4,FALSE),)</f>
        <v>0</v>
      </c>
      <c r="F20" s="5">
        <f>IF(A20&lt;&gt;0,VLOOKUP(A20,[2]ISC.ALLIEVE!$A$2:$F$37,5,FALSE),)</f>
        <v>0</v>
      </c>
      <c r="G20" s="5">
        <f>IF(A20&lt;&gt;0,VLOOKUP(A20,[2]ISC.ALLIEVE!$A$2:$F$37,6,FALSE),)</f>
        <v>0</v>
      </c>
      <c r="H20" s="5">
        <f t="shared" si="1"/>
        <v>0</v>
      </c>
      <c r="I20" s="6"/>
      <c r="J20" s="7">
        <v>17</v>
      </c>
    </row>
    <row r="21" spans="1:10" x14ac:dyDescent="0.2">
      <c r="A21" s="5"/>
      <c r="B21" s="5">
        <f t="shared" si="0"/>
        <v>0</v>
      </c>
      <c r="C21" s="5">
        <f>IF(A21&lt;&gt;0,VLOOKUP(A21,[2]ISC.ALLIEVE!$A$2:$F$37,2,FALSE),)</f>
        <v>0</v>
      </c>
      <c r="D21" s="5">
        <f>IF(A21&lt;&gt;0,VLOOKUP(A21,[2]ISC.ALLIEVE!$A$2:$F$37,3,FALSE),)</f>
        <v>0</v>
      </c>
      <c r="E21" s="21">
        <f>IF(A21&lt;&gt;0,VLOOKUP(A21,[2]ISC.ALLIEVE!$A$2:$F$37,4,FALSE),)</f>
        <v>0</v>
      </c>
      <c r="F21" s="5">
        <f>IF(A21&lt;&gt;0,VLOOKUP(A21,[2]ISC.ALLIEVE!$A$2:$F$37,5,FALSE),)</f>
        <v>0</v>
      </c>
      <c r="G21" s="5">
        <f>IF(A21&lt;&gt;0,VLOOKUP(A21,[2]ISC.ALLIEVE!$A$2:$F$37,6,FALSE),)</f>
        <v>0</v>
      </c>
      <c r="H21" s="5">
        <f t="shared" si="1"/>
        <v>0</v>
      </c>
      <c r="I21" s="6"/>
      <c r="J21" s="7">
        <v>18</v>
      </c>
    </row>
    <row r="22" spans="1:10" x14ac:dyDescent="0.2">
      <c r="A22" s="5"/>
      <c r="B22" s="5">
        <f t="shared" si="0"/>
        <v>0</v>
      </c>
      <c r="C22" s="5">
        <f>IF(A22&lt;&gt;0,VLOOKUP(A22,[2]ISC.ALLIEVE!$A$2:$F$37,2,FALSE),)</f>
        <v>0</v>
      </c>
      <c r="D22" s="5">
        <f>IF(A22&lt;&gt;0,VLOOKUP(A22,[2]ISC.ALLIEVE!$A$2:$F$37,3,FALSE),)</f>
        <v>0</v>
      </c>
      <c r="E22" s="21">
        <f>IF(A22&lt;&gt;0,VLOOKUP(A22,[2]ISC.ALLIEVE!$A$2:$F$37,4,FALSE),)</f>
        <v>0</v>
      </c>
      <c r="F22" s="5">
        <f>IF(A22&lt;&gt;0,VLOOKUP(A22,[2]ISC.ALLIEVE!$A$2:$F$37,5,FALSE),)</f>
        <v>0</v>
      </c>
      <c r="G22" s="5">
        <f>IF(A22&lt;&gt;0,VLOOKUP(A22,[2]ISC.ALLIEVE!$A$2:$F$37,6,FALSE),)</f>
        <v>0</v>
      </c>
      <c r="H22" s="5">
        <f t="shared" si="1"/>
        <v>0</v>
      </c>
      <c r="I22" s="6"/>
      <c r="J22" s="7">
        <v>19</v>
      </c>
    </row>
    <row r="23" spans="1:10" x14ac:dyDescent="0.2">
      <c r="A23" s="5"/>
      <c r="B23" s="5">
        <f t="shared" si="0"/>
        <v>0</v>
      </c>
      <c r="C23" s="5">
        <f>IF(A23&lt;&gt;0,VLOOKUP(A23,[2]ISC.ALLIEVE!$A$2:$F$37,2,FALSE),)</f>
        <v>0</v>
      </c>
      <c r="D23" s="5">
        <f>IF(A23&lt;&gt;0,VLOOKUP(A23,[2]ISC.ALLIEVE!$A$2:$F$37,3,FALSE),)</f>
        <v>0</v>
      </c>
      <c r="E23" s="21">
        <f>IF(A23&lt;&gt;0,VLOOKUP(A23,[2]ISC.ALLIEVE!$A$2:$F$37,4,FALSE),)</f>
        <v>0</v>
      </c>
      <c r="F23" s="5">
        <f>IF(A23&lt;&gt;0,VLOOKUP(A23,[2]ISC.ALLIEVE!$A$2:$F$37,5,FALSE),)</f>
        <v>0</v>
      </c>
      <c r="G23" s="5">
        <f>IF(A23&lt;&gt;0,VLOOKUP(A23,[2]ISC.ALLIEVE!$A$2:$F$37,6,FALSE),)</f>
        <v>0</v>
      </c>
      <c r="H23" s="5">
        <f t="shared" si="1"/>
        <v>0</v>
      </c>
      <c r="I23" s="6"/>
      <c r="J23" s="7">
        <v>20</v>
      </c>
    </row>
    <row r="24" spans="1:10" x14ac:dyDescent="0.2">
      <c r="A24" s="5"/>
      <c r="B24" s="5">
        <f t="shared" si="0"/>
        <v>0</v>
      </c>
      <c r="C24" s="5">
        <f>IF(A24&lt;&gt;0,VLOOKUP(A24,[2]ISC.ALLIEVE!$A$2:$F$37,2,FALSE),)</f>
        <v>0</v>
      </c>
      <c r="D24" s="5">
        <f>IF(A24&lt;&gt;0,VLOOKUP(A24,[2]ISC.ALLIEVE!$A$2:$F$37,3,FALSE),)</f>
        <v>0</v>
      </c>
      <c r="E24" s="21">
        <f>IF(A24&lt;&gt;0,VLOOKUP(A24,[2]ISC.ALLIEVE!$A$2:$F$37,4,FALSE),)</f>
        <v>0</v>
      </c>
      <c r="F24" s="5">
        <f>IF(A24&lt;&gt;0,VLOOKUP(A24,[2]ISC.ALLIEVE!$A$2:$F$37,5,FALSE),)</f>
        <v>0</v>
      </c>
      <c r="G24" s="5">
        <f>IF(A24&lt;&gt;0,VLOOKUP(A24,[2]ISC.ALLIEVE!$A$2:$F$37,6,FALSE),)</f>
        <v>0</v>
      </c>
      <c r="H24" s="5">
        <f t="shared" si="1"/>
        <v>0</v>
      </c>
      <c r="I24" s="6"/>
      <c r="J24" s="7">
        <v>21</v>
      </c>
    </row>
    <row r="25" spans="1:10" x14ac:dyDescent="0.2">
      <c r="A25" s="5"/>
      <c r="B25" s="5">
        <f t="shared" si="0"/>
        <v>0</v>
      </c>
      <c r="C25" s="5">
        <f>IF(A25&lt;&gt;0,VLOOKUP(A25,[2]ISC.ALLIEVE!$A$2:$F$37,2,FALSE),)</f>
        <v>0</v>
      </c>
      <c r="D25" s="5">
        <f>IF(A25&lt;&gt;0,VLOOKUP(A25,[2]ISC.ALLIEVE!$A$2:$F$37,3,FALSE),)</f>
        <v>0</v>
      </c>
      <c r="E25" s="21">
        <f>IF(A25&lt;&gt;0,VLOOKUP(A25,[2]ISC.ALLIEVE!$A$2:$F$37,4,FALSE),)</f>
        <v>0</v>
      </c>
      <c r="F25" s="5">
        <f>IF(A25&lt;&gt;0,VLOOKUP(A25,[2]ISC.ALLIEVE!$A$2:$F$37,5,FALSE),)</f>
        <v>0</v>
      </c>
      <c r="G25" s="5">
        <f>IF(A25&lt;&gt;0,VLOOKUP(A25,[2]ISC.ALLIEVE!$A$2:$F$37,6,FALSE),)</f>
        <v>0</v>
      </c>
      <c r="H25" s="5">
        <f t="shared" si="1"/>
        <v>0</v>
      </c>
      <c r="I25" s="6"/>
      <c r="J25" s="7">
        <v>22</v>
      </c>
    </row>
    <row r="26" spans="1:10" x14ac:dyDescent="0.2">
      <c r="A26" s="5"/>
      <c r="B26" s="5">
        <f t="shared" si="0"/>
        <v>0</v>
      </c>
      <c r="C26" s="5">
        <f>IF(A26&lt;&gt;0,VLOOKUP(A26,[2]ISC.ALLIEVE!$A$2:$F$37,2,FALSE),)</f>
        <v>0</v>
      </c>
      <c r="D26" s="5">
        <f>IF(A26&lt;&gt;0,VLOOKUP(A26,[2]ISC.ALLIEVE!$A$2:$F$37,3,FALSE),)</f>
        <v>0</v>
      </c>
      <c r="E26" s="21">
        <f>IF(A26&lt;&gt;0,VLOOKUP(A26,[2]ISC.ALLIEVE!$A$2:$F$37,4,FALSE),)</f>
        <v>0</v>
      </c>
      <c r="F26" s="5">
        <f>IF(A26&lt;&gt;0,VLOOKUP(A26,[2]ISC.ALLIEVE!$A$2:$F$37,5,FALSE),)</f>
        <v>0</v>
      </c>
      <c r="G26" s="5">
        <f>IF(A26&lt;&gt;0,VLOOKUP(A26,[2]ISC.ALLIEVE!$A$2:$F$37,6,FALSE),)</f>
        <v>0</v>
      </c>
      <c r="H26" s="5">
        <f t="shared" si="1"/>
        <v>0</v>
      </c>
      <c r="I26" s="6"/>
      <c r="J26" s="7">
        <v>23</v>
      </c>
    </row>
    <row r="27" spans="1:10" x14ac:dyDescent="0.2">
      <c r="A27" s="5"/>
      <c r="B27" s="5">
        <f t="shared" si="0"/>
        <v>0</v>
      </c>
      <c r="C27" s="5">
        <f>IF(A27&lt;&gt;0,VLOOKUP(A27,[2]ISC.ALLIEVE!$A$2:$F$37,2,FALSE),)</f>
        <v>0</v>
      </c>
      <c r="D27" s="5">
        <f>IF(A27&lt;&gt;0,VLOOKUP(A27,[2]ISC.ALLIEVE!$A$2:$F$37,3,FALSE),)</f>
        <v>0</v>
      </c>
      <c r="E27" s="21">
        <f>IF(A27&lt;&gt;0,VLOOKUP(A27,[2]ISC.ALLIEVE!$A$2:$F$37,4,FALSE),)</f>
        <v>0</v>
      </c>
      <c r="F27" s="5">
        <f>IF(A27&lt;&gt;0,VLOOKUP(A27,[2]ISC.ALLIEVE!$A$2:$F$37,5,FALSE),)</f>
        <v>0</v>
      </c>
      <c r="G27" s="5">
        <f>IF(A27&lt;&gt;0,VLOOKUP(A27,[2]ISC.ALLIEVE!$A$2:$F$37,6,FALSE),)</f>
        <v>0</v>
      </c>
      <c r="H27" s="5">
        <f t="shared" si="1"/>
        <v>0</v>
      </c>
      <c r="I27" s="6"/>
      <c r="J27" s="7">
        <v>24</v>
      </c>
    </row>
    <row r="28" spans="1:10" x14ac:dyDescent="0.2">
      <c r="A28" s="5"/>
      <c r="B28" s="5">
        <f t="shared" si="0"/>
        <v>0</v>
      </c>
      <c r="C28" s="5">
        <f>IF(A28&lt;&gt;0,VLOOKUP(A28,[2]ISC.ALLIEVE!$A$2:$F$37,2,FALSE),)</f>
        <v>0</v>
      </c>
      <c r="D28" s="5">
        <f>IF(A28&lt;&gt;0,VLOOKUP(A28,[2]ISC.ALLIEVE!$A$2:$F$37,3,FALSE),)</f>
        <v>0</v>
      </c>
      <c r="E28" s="21">
        <f>IF(A28&lt;&gt;0,VLOOKUP(A28,[2]ISC.ALLIEVE!$A$2:$F$37,4,FALSE),)</f>
        <v>0</v>
      </c>
      <c r="F28" s="5">
        <f>IF(A28&lt;&gt;0,VLOOKUP(A28,[2]ISC.ALLIEVE!$A$2:$F$37,5,FALSE),)</f>
        <v>0</v>
      </c>
      <c r="G28" s="5">
        <f>IF(A28&lt;&gt;0,VLOOKUP(A28,[2]ISC.ALLIEVE!$A$2:$F$37,6,FALSE),)</f>
        <v>0</v>
      </c>
      <c r="H28" s="5">
        <f t="shared" si="1"/>
        <v>0</v>
      </c>
      <c r="I28" s="6"/>
      <c r="J28" s="7">
        <v>25</v>
      </c>
    </row>
    <row r="29" spans="1:10" x14ac:dyDescent="0.2">
      <c r="A29" s="5"/>
      <c r="B29" s="5">
        <f t="shared" si="0"/>
        <v>0</v>
      </c>
      <c r="C29" s="5">
        <f>IF(A29&lt;&gt;0,VLOOKUP(A29,[2]ISC.ALLIEVE!$A$2:$F$37,2,FALSE),)</f>
        <v>0</v>
      </c>
      <c r="D29" s="5">
        <f>IF(A29&lt;&gt;0,VLOOKUP(A29,[2]ISC.ALLIEVE!$A$2:$F$37,3,FALSE),)</f>
        <v>0</v>
      </c>
      <c r="E29" s="21">
        <f>IF(A29&lt;&gt;0,VLOOKUP(A29,[2]ISC.ALLIEVE!$A$2:$F$37,4,FALSE),)</f>
        <v>0</v>
      </c>
      <c r="F29" s="5">
        <f>IF(A29&lt;&gt;0,VLOOKUP(A29,[2]ISC.ALLIEVE!$A$2:$F$37,5,FALSE),)</f>
        <v>0</v>
      </c>
      <c r="G29" s="5">
        <f>IF(A29&lt;&gt;0,VLOOKUP(A29,[2]ISC.ALLIEVE!$A$2:$F$37,6,FALSE),)</f>
        <v>0</v>
      </c>
      <c r="H29" s="5">
        <f t="shared" si="1"/>
        <v>0</v>
      </c>
      <c r="I29" s="6"/>
      <c r="J29" s="7">
        <v>26</v>
      </c>
    </row>
    <row r="30" spans="1:10" x14ac:dyDescent="0.2">
      <c r="A30" s="5"/>
      <c r="B30" s="5">
        <f t="shared" si="0"/>
        <v>0</v>
      </c>
      <c r="C30" s="5">
        <f>IF(A30&lt;&gt;0,VLOOKUP(A30,[2]ISC.ALLIEVE!$A$2:$F$37,2,FALSE),)</f>
        <v>0</v>
      </c>
      <c r="D30" s="5">
        <f>IF(A30&lt;&gt;0,VLOOKUP(A30,[2]ISC.ALLIEVE!$A$2:$F$37,3,FALSE),)</f>
        <v>0</v>
      </c>
      <c r="E30" s="21">
        <f>IF(A30&lt;&gt;0,VLOOKUP(A30,[2]ISC.ALLIEVE!$A$2:$F$37,4,FALSE),)</f>
        <v>0</v>
      </c>
      <c r="F30" s="5">
        <f>IF(A30&lt;&gt;0,VLOOKUP(A30,[2]ISC.ALLIEVE!$A$2:$F$37,5,FALSE),)</f>
        <v>0</v>
      </c>
      <c r="G30" s="5">
        <f>IF(A30&lt;&gt;0,VLOOKUP(A30,[2]ISC.ALLIEVE!$A$2:$F$37,6,FALSE),)</f>
        <v>0</v>
      </c>
      <c r="H30" s="5">
        <f t="shared" si="1"/>
        <v>0</v>
      </c>
      <c r="I30" s="6"/>
      <c r="J30" s="7">
        <v>27</v>
      </c>
    </row>
    <row r="31" spans="1:10" x14ac:dyDescent="0.2">
      <c r="A31" s="5"/>
      <c r="B31" s="5">
        <f t="shared" si="0"/>
        <v>0</v>
      </c>
      <c r="C31" s="5">
        <f>IF(A31&lt;&gt;0,VLOOKUP(A31,[2]ISC.ALLIEVE!$A$2:$F$37,2,FALSE),)</f>
        <v>0</v>
      </c>
      <c r="D31" s="5">
        <f>IF(A31&lt;&gt;0,VLOOKUP(A31,[2]ISC.ALLIEVE!$A$2:$F$37,3,FALSE),)</f>
        <v>0</v>
      </c>
      <c r="E31" s="21">
        <f>IF(A31&lt;&gt;0,VLOOKUP(A31,[2]ISC.ALLIEVE!$A$2:$F$37,4,FALSE),)</f>
        <v>0</v>
      </c>
      <c r="F31" s="5">
        <f>IF(A31&lt;&gt;0,VLOOKUP(A31,[2]ISC.ALLIEVE!$A$2:$F$37,5,FALSE),)</f>
        <v>0</v>
      </c>
      <c r="G31" s="5">
        <f>IF(A31&lt;&gt;0,VLOOKUP(A31,[2]ISC.ALLIEVE!$A$2:$F$37,6,FALSE),)</f>
        <v>0</v>
      </c>
      <c r="H31" s="5">
        <f t="shared" si="1"/>
        <v>0</v>
      </c>
      <c r="I31" s="6"/>
      <c r="J31" s="7">
        <v>28</v>
      </c>
    </row>
    <row r="32" spans="1:10" x14ac:dyDescent="0.2">
      <c r="A32" s="5"/>
      <c r="B32" s="5">
        <f t="shared" si="0"/>
        <v>0</v>
      </c>
      <c r="C32" s="5">
        <f>IF(A32&lt;&gt;0,VLOOKUP(A32,[2]ISC.ALLIEVE!$A$2:$F$37,2,FALSE),)</f>
        <v>0</v>
      </c>
      <c r="D32" s="5">
        <f>IF(A32&lt;&gt;0,VLOOKUP(A32,[2]ISC.ALLIEVE!$A$2:$F$37,3,FALSE),)</f>
        <v>0</v>
      </c>
      <c r="E32" s="21">
        <f>IF(A32&lt;&gt;0,VLOOKUP(A32,[2]ISC.ALLIEVE!$A$2:$F$37,4,FALSE),)</f>
        <v>0</v>
      </c>
      <c r="F32" s="5">
        <f>IF(A32&lt;&gt;0,VLOOKUP(A32,[2]ISC.ALLIEVE!$A$2:$F$37,5,FALSE),)</f>
        <v>0</v>
      </c>
      <c r="G32" s="5">
        <f>IF(A32&lt;&gt;0,VLOOKUP(A32,[2]ISC.ALLIEVE!$A$2:$F$37,6,FALSE),)</f>
        <v>0</v>
      </c>
      <c r="H32" s="5">
        <f t="shared" si="1"/>
        <v>0</v>
      </c>
      <c r="I32" s="6"/>
      <c r="J32" s="7">
        <v>29</v>
      </c>
    </row>
    <row r="33" spans="1:9" x14ac:dyDescent="0.2">
      <c r="A33" s="5"/>
      <c r="B33" s="5">
        <f t="shared" si="0"/>
        <v>0</v>
      </c>
      <c r="C33" s="5">
        <f>IF(A33&lt;&gt;0,VLOOKUP(A33,[2]ISC.ALLIEVE!$A$2:$F$37,2,FALSE),)</f>
        <v>0</v>
      </c>
      <c r="D33" s="5">
        <f>IF(A33&lt;&gt;0,VLOOKUP(A33,[2]ISC.ALLIEVE!$A$2:$F$37,3,FALSE),)</f>
        <v>0</v>
      </c>
      <c r="E33" s="21">
        <f>IF(A33&lt;&gt;0,VLOOKUP(A33,[2]ISC.ALLIEVE!$A$2:$F$37,4,FALSE),)</f>
        <v>0</v>
      </c>
      <c r="F33" s="5">
        <f>IF(A33&lt;&gt;0,VLOOKUP(A33,[2]ISC.ALLIEVE!$A$2:$F$37,5,FALSE),)</f>
        <v>0</v>
      </c>
      <c r="G33" s="5">
        <f>IF(A33&lt;&gt;0,VLOOKUP(A33,[2]ISC.ALLIEVE!$A$2:$F$37,6,FALSE),)</f>
        <v>0</v>
      </c>
      <c r="H33" s="5">
        <f t="shared" si="1"/>
        <v>0</v>
      </c>
      <c r="I33" s="6"/>
    </row>
    <row r="34" spans="1:9" x14ac:dyDescent="0.2">
      <c r="A34" s="5"/>
      <c r="B34" s="5">
        <f t="shared" si="0"/>
        <v>0</v>
      </c>
      <c r="C34" s="5">
        <f>IF(A34&lt;&gt;0,VLOOKUP(A34,[2]ISC.ALLIEVE!$A$2:$F$37,2,FALSE),)</f>
        <v>0</v>
      </c>
      <c r="D34" s="5">
        <f>IF(A34&lt;&gt;0,VLOOKUP(A34,[2]ISC.ALLIEVE!$A$2:$F$37,3,FALSE),)</f>
        <v>0</v>
      </c>
      <c r="E34" s="21">
        <f>IF(A34&lt;&gt;0,VLOOKUP(A34,[2]ISC.ALLIEVE!$A$2:$F$37,4,FALSE),)</f>
        <v>0</v>
      </c>
      <c r="F34" s="5">
        <f>IF(A34&lt;&gt;0,VLOOKUP(A34,[2]ISC.ALLIEVE!$A$2:$F$37,5,FALSE),)</f>
        <v>0</v>
      </c>
      <c r="G34" s="5">
        <f>IF(A34&lt;&gt;0,VLOOKUP(A34,[2]ISC.ALLIEVE!$A$2:$F$37,6,FALSE),)</f>
        <v>0</v>
      </c>
      <c r="H34" s="5">
        <f t="shared" si="1"/>
        <v>0</v>
      </c>
      <c r="I34" s="6"/>
    </row>
    <row r="35" spans="1:9" x14ac:dyDescent="0.2">
      <c r="A35" s="5"/>
      <c r="B35" s="5">
        <f t="shared" si="0"/>
        <v>0</v>
      </c>
      <c r="C35" s="5">
        <f>IF(A35&lt;&gt;0,VLOOKUP(A35,[2]ISC.ALLIEVE!$A$2:$F$37,2,FALSE),)</f>
        <v>0</v>
      </c>
      <c r="D35" s="5">
        <f>IF(A35&lt;&gt;0,VLOOKUP(A35,[2]ISC.ALLIEVE!$A$2:$F$37,3,FALSE),)</f>
        <v>0</v>
      </c>
      <c r="E35" s="21">
        <f>IF(A35&lt;&gt;0,VLOOKUP(A35,[2]ISC.ALLIEVE!$A$2:$F$37,4,FALSE),)</f>
        <v>0</v>
      </c>
      <c r="F35" s="5">
        <f>IF(A35&lt;&gt;0,VLOOKUP(A35,[2]ISC.ALLIEVE!$A$2:$F$37,5,FALSE),)</f>
        <v>0</v>
      </c>
      <c r="G35" s="5">
        <f>IF(A35&lt;&gt;0,VLOOKUP(A35,[2]ISC.ALLIEVE!$A$2:$F$37,6,FALSE),)</f>
        <v>0</v>
      </c>
      <c r="H35" s="5">
        <f t="shared" si="1"/>
        <v>0</v>
      </c>
      <c r="I35" s="6"/>
    </row>
    <row r="36" spans="1:9" x14ac:dyDescent="0.2">
      <c r="A36" s="5"/>
      <c r="B36" s="5">
        <f t="shared" si="0"/>
        <v>0</v>
      </c>
      <c r="C36" s="5">
        <f>IF(A36&lt;&gt;0,VLOOKUP(A36,[2]ISC.ALLIEVE!$A$2:$F$37,2,FALSE),)</f>
        <v>0</v>
      </c>
      <c r="D36" s="5">
        <f>IF(A36&lt;&gt;0,VLOOKUP(A36,[2]ISC.ALLIEVE!$A$2:$F$37,3,FALSE),)</f>
        <v>0</v>
      </c>
      <c r="E36" s="21">
        <f>IF(A36&lt;&gt;0,VLOOKUP(A36,[2]ISC.ALLIEVE!$A$2:$F$37,4,FALSE),)</f>
        <v>0</v>
      </c>
      <c r="F36" s="5">
        <f>IF(A36&lt;&gt;0,VLOOKUP(A36,[2]ISC.ALLIEVE!$A$2:$F$37,5,FALSE),)</f>
        <v>0</v>
      </c>
      <c r="G36" s="5">
        <f>IF(A36&lt;&gt;0,VLOOKUP(A36,[2]ISC.ALLIEVE!$A$2:$F$37,6,FALSE),)</f>
        <v>0</v>
      </c>
      <c r="H36" s="5">
        <f t="shared" si="1"/>
        <v>0</v>
      </c>
      <c r="I36" s="6"/>
    </row>
    <row r="37" spans="1:9" x14ac:dyDescent="0.2">
      <c r="A37" s="5"/>
      <c r="B37" s="5">
        <f t="shared" si="0"/>
        <v>0</v>
      </c>
      <c r="C37" s="5">
        <f>IF(A37&lt;&gt;0,VLOOKUP(A37,[2]ISC.ALLIEVE!$A$2:$F$37,2,FALSE),)</f>
        <v>0</v>
      </c>
      <c r="D37" s="5">
        <f>IF(A37&lt;&gt;0,VLOOKUP(A37,[2]ISC.ALLIEVE!$A$2:$F$37,3,FALSE),)</f>
        <v>0</v>
      </c>
      <c r="E37" s="21">
        <f>IF(A37&lt;&gt;0,VLOOKUP(A37,[2]ISC.ALLIEVE!$A$2:$F$37,4,FALSE),)</f>
        <v>0</v>
      </c>
      <c r="F37" s="5">
        <f>IF(A37&lt;&gt;0,VLOOKUP(A37,[2]ISC.ALLIEVE!$A$2:$F$37,5,FALSE),)</f>
        <v>0</v>
      </c>
      <c r="G37" s="5">
        <f>IF(A37&lt;&gt;0,VLOOKUP(A37,[2]ISC.ALLIEVE!$A$2:$F$37,6,FALSE),)</f>
        <v>0</v>
      </c>
      <c r="H37" s="5">
        <f t="shared" si="1"/>
        <v>0</v>
      </c>
      <c r="I37" s="6"/>
    </row>
    <row r="38" spans="1:9" x14ac:dyDescent="0.2">
      <c r="A38" s="5"/>
      <c r="B38" s="5">
        <f t="shared" si="0"/>
        <v>0</v>
      </c>
      <c r="C38" s="5">
        <f>IF(A38&lt;&gt;0,VLOOKUP(A38,[2]ISC.ALLIEVE!$A$2:$F$37,2,FALSE),)</f>
        <v>0</v>
      </c>
      <c r="D38" s="5">
        <f>IF(A38&lt;&gt;0,VLOOKUP(A38,[2]ISC.ALLIEVE!$A$2:$F$37,3,FALSE),)</f>
        <v>0</v>
      </c>
      <c r="E38" s="21">
        <f>IF(A38&lt;&gt;0,VLOOKUP(A38,[2]ISC.ALLIEVE!$A$2:$F$37,4,FALSE),)</f>
        <v>0</v>
      </c>
      <c r="F38" s="5">
        <f>IF(A38&lt;&gt;0,VLOOKUP(A38,[2]ISC.ALLIEVE!$A$2:$F$37,5,FALSE),)</f>
        <v>0</v>
      </c>
      <c r="G38" s="5">
        <f>IF(A38&lt;&gt;0,VLOOKUP(A38,[2]ISC.ALLIEVE!$A$2:$F$37,6,FALSE),)</f>
        <v>0</v>
      </c>
      <c r="H38" s="5">
        <f t="shared" si="1"/>
        <v>0</v>
      </c>
      <c r="I38" s="6"/>
    </row>
    <row r="39" spans="1:9" x14ac:dyDescent="0.2">
      <c r="A39" s="5"/>
      <c r="B39" s="5">
        <f t="shared" si="0"/>
        <v>0</v>
      </c>
      <c r="C39" s="5">
        <f>IF(A39&lt;&gt;0,VLOOKUP(A39,[2]ISC.ALLIEVE!$A$2:$F$37,2,FALSE),)</f>
        <v>0</v>
      </c>
      <c r="D39" s="5">
        <f>IF(A39&lt;&gt;0,VLOOKUP(A39,[2]ISC.ALLIEVE!$A$2:$F$37,3,FALSE),)</f>
        <v>0</v>
      </c>
      <c r="E39" s="21">
        <f>IF(A39&lt;&gt;0,VLOOKUP(A39,[2]ISC.ALLIEVE!$A$2:$F$37,4,FALSE),)</f>
        <v>0</v>
      </c>
      <c r="F39" s="5">
        <f>IF(A39&lt;&gt;0,VLOOKUP(A39,[2]ISC.ALLIEVE!$A$2:$F$37,5,FALSE),)</f>
        <v>0</v>
      </c>
      <c r="G39" s="5">
        <f>IF(A39&lt;&gt;0,VLOOKUP(A39,[2]ISC.ALLIEVE!$A$2:$F$37,6,FALSE),)</f>
        <v>0</v>
      </c>
      <c r="H39" s="5">
        <f t="shared" si="1"/>
        <v>0</v>
      </c>
      <c r="I39" s="6"/>
    </row>
  </sheetData>
  <phoneticPr fontId="0" type="noConversion"/>
  <printOptions gridLinesSet="0"/>
  <pageMargins left="0.62" right="0.54" top="0.98425196850393704" bottom="1.18" header="0.39370078740157483" footer="0.69"/>
  <pageSetup paperSize="9" orientation="landscape" horizontalDpi="300" verticalDpi="300" r:id="rId1"/>
  <headerFooter alignWithMargins="0">
    <oddHeader>&amp;L&amp;12Classifica individuale &amp;16ALLIEVE&amp;RGARA DEL: &amp;D</oddHeader>
    <oddFooter>&amp;LN.G.=PETTORALE&amp;RPagina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1"/>
  <dimension ref="A1:J32"/>
  <sheetViews>
    <sheetView showGridLines="0" showZeros="0" zoomScale="80" workbookViewId="0">
      <selection activeCell="G9" sqref="G9"/>
    </sheetView>
  </sheetViews>
  <sheetFormatPr defaultRowHeight="12.75" x14ac:dyDescent="0.2"/>
  <cols>
    <col min="1" max="1" width="5" customWidth="1"/>
    <col min="2" max="2" width="5.7109375" customWidth="1"/>
    <col min="3" max="3" width="13.5703125" customWidth="1"/>
    <col min="4" max="4" width="15" customWidth="1"/>
    <col min="5" max="5" width="9.85546875" style="22" customWidth="1"/>
    <col min="6" max="6" width="14.85546875" customWidth="1"/>
    <col min="7" max="7" width="20.5703125" customWidth="1"/>
    <col min="8" max="8" width="12.140625" customWidth="1"/>
    <col min="9" max="9" width="9.140625" style="8"/>
  </cols>
  <sheetData>
    <row r="1" spans="1:10" ht="15" x14ac:dyDescent="0.2">
      <c r="B1" s="27"/>
      <c r="C1" t="s">
        <v>60</v>
      </c>
    </row>
    <row r="3" spans="1:10" x14ac:dyDescent="0.2">
      <c r="A3" s="3" t="s">
        <v>7</v>
      </c>
      <c r="B3" s="1" t="s">
        <v>0</v>
      </c>
      <c r="C3" s="1" t="s">
        <v>1</v>
      </c>
      <c r="D3" s="1" t="s">
        <v>2</v>
      </c>
      <c r="E3" s="20" t="s">
        <v>3</v>
      </c>
      <c r="F3" s="2" t="s">
        <v>4</v>
      </c>
      <c r="G3" s="1" t="s">
        <v>5</v>
      </c>
      <c r="H3" s="1" t="s">
        <v>6</v>
      </c>
      <c r="I3" s="4" t="s">
        <v>8</v>
      </c>
    </row>
    <row r="4" spans="1:10" x14ac:dyDescent="0.2">
      <c r="A4" s="5">
        <v>2</v>
      </c>
      <c r="B4" s="5">
        <v>1</v>
      </c>
      <c r="C4" s="5" t="str">
        <f>IF(A4&lt;&gt;0,VLOOKUP(A4,[1]ISC.JUNIOR.m!$A$2:$F$30,2,FALSE),)</f>
        <v>PIFFER</v>
      </c>
      <c r="D4" s="5" t="str">
        <f>IF(A4&lt;&gt;0,VLOOKUP(A4,[1]ISC.JUNIOR.m!$A$2:$F$30,3,FALSE),)</f>
        <v>DAVIDE</v>
      </c>
      <c r="E4" s="21">
        <f>IF(A4&lt;&gt;0,VLOOKUP(A4,[1]ISC.JUNIOR.m!$A$2:$F$30,4,FALSE),)</f>
        <v>2000</v>
      </c>
      <c r="F4" s="5" t="s">
        <v>39</v>
      </c>
      <c r="G4" s="5" t="str">
        <f>IF(A4&lt;&gt;0,VLOOKUP(A4,[1]ISC.JUNIOR.m!$A$2:$F$30,6,FALSE),)</f>
        <v>A.D.S. VIVINSPORT</v>
      </c>
      <c r="H4" s="5">
        <v>15</v>
      </c>
      <c r="I4" s="6"/>
      <c r="J4" s="7">
        <v>1</v>
      </c>
    </row>
    <row r="5" spans="1:10" x14ac:dyDescent="0.2">
      <c r="A5" s="5">
        <v>1</v>
      </c>
      <c r="B5" s="5">
        <v>2</v>
      </c>
      <c r="C5" s="5" t="str">
        <f>IF(A5&lt;&gt;0,VLOOKUP(A5,[1]ISC.JUNIOR.m!$A$2:$F$30,2,FALSE),)</f>
        <v>BISOFFI</v>
      </c>
      <c r="D5" s="5" t="str">
        <f>IF(A5&lt;&gt;0,VLOOKUP(A5,[1]ISC.JUNIOR.m!$A$2:$F$30,3,FALSE),)</f>
        <v>NICOLA</v>
      </c>
      <c r="E5" s="21">
        <f>IF(A5&lt;&gt;0,VLOOKUP(A5,[1]ISC.JUNIOR.m!$A$2:$F$30,4,FALSE),)</f>
        <v>1999</v>
      </c>
      <c r="F5" s="5" t="s">
        <v>39</v>
      </c>
      <c r="G5" s="5" t="str">
        <f>IF(A5&lt;&gt;0,VLOOKUP(A5,[1]ISC.JUNIOR.m!$A$2:$F$30,6,FALSE),)</f>
        <v>A.D.S. VIVINSPORT</v>
      </c>
      <c r="H5" s="5">
        <v>14</v>
      </c>
      <c r="I5" s="6"/>
      <c r="J5" s="7">
        <v>2</v>
      </c>
    </row>
    <row r="6" spans="1:10" x14ac:dyDescent="0.2">
      <c r="A6" s="5"/>
      <c r="B6" s="5">
        <v>3</v>
      </c>
      <c r="C6" s="5">
        <f>IF(A6&lt;&gt;0,VLOOKUP(A6,[1]ISC.JUNIOR.m!$A$2:$F$30,2,FALSE),)</f>
        <v>0</v>
      </c>
      <c r="D6" s="5">
        <f>IF(A6&lt;&gt;0,VLOOKUP(A6,[1]ISC.JUNIOR.m!$A$2:$F$30,3,FALSE),)</f>
        <v>0</v>
      </c>
      <c r="E6" s="21">
        <f>IF(A6&lt;&gt;0,VLOOKUP(A6,[1]ISC.JUNIOR.m!$A$2:$F$30,4,FALSE),)</f>
        <v>0</v>
      </c>
      <c r="F6" s="5" t="s">
        <v>39</v>
      </c>
      <c r="G6" s="5">
        <f>IF(A6&lt;&gt;0,VLOOKUP(A6,[1]ISC.JUNIOR.m!$A$2:$F$30,6,FALSE),)</f>
        <v>0</v>
      </c>
      <c r="H6" s="5">
        <v>13</v>
      </c>
      <c r="I6" s="6"/>
      <c r="J6" s="7">
        <v>3</v>
      </c>
    </row>
    <row r="7" spans="1:10" x14ac:dyDescent="0.2">
      <c r="A7" s="5"/>
      <c r="B7" s="5">
        <v>4</v>
      </c>
      <c r="C7" s="5">
        <f>IF(A7&lt;&gt;0,VLOOKUP(A7,[1]ISC.JUNIOR.m!$A$2:$F$30,2,FALSE),)</f>
        <v>0</v>
      </c>
      <c r="D7" s="5">
        <f>IF(A7&lt;&gt;0,VLOOKUP(A7,[1]ISC.JUNIOR.m!$A$2:$F$30,3,FALSE),)</f>
        <v>0</v>
      </c>
      <c r="E7" s="21">
        <f>IF(A7&lt;&gt;0,VLOOKUP(A7,[1]ISC.JUNIOR.m!$A$2:$F$30,4,FALSE),)</f>
        <v>0</v>
      </c>
      <c r="F7" s="5" t="s">
        <v>39</v>
      </c>
      <c r="G7" s="5">
        <f>IF(A7&lt;&gt;0,VLOOKUP(A7,[1]ISC.JUNIOR.m!$A$2:$F$30,6,FALSE),)</f>
        <v>0</v>
      </c>
      <c r="H7" s="5">
        <v>12</v>
      </c>
      <c r="I7" s="6"/>
      <c r="J7" s="7">
        <v>4</v>
      </c>
    </row>
    <row r="8" spans="1:10" x14ac:dyDescent="0.2">
      <c r="A8" s="5"/>
      <c r="B8" s="5">
        <f t="shared" ref="B8:B32" si="0">IF(A8&lt;&gt;"",B7+1,)</f>
        <v>0</v>
      </c>
      <c r="C8" s="5"/>
      <c r="D8" s="5"/>
      <c r="E8" s="21"/>
      <c r="F8" s="5">
        <f>IF(A8&lt;&gt;0,VLOOKUP(A8,[2]ISC.JUNIOR.m!$A$2:$F$30,5,FALSE),)</f>
        <v>0</v>
      </c>
      <c r="G8" s="5"/>
      <c r="H8" s="5">
        <f t="shared" ref="H8:H32" si="1">IF(A8&lt;&gt;"",IF(H7&gt;1,H7-1,1),)</f>
        <v>0</v>
      </c>
      <c r="I8" s="6"/>
      <c r="J8" s="7">
        <v>5</v>
      </c>
    </row>
    <row r="9" spans="1:10" x14ac:dyDescent="0.2">
      <c r="A9" s="5"/>
      <c r="B9" s="5">
        <f t="shared" si="0"/>
        <v>0</v>
      </c>
      <c r="C9" s="5">
        <f>IF(A9&lt;&gt;0,VLOOKUP(A9,[2]ISC.JUNIOR.m!$A$2:$F$30,2,FALSE),)</f>
        <v>0</v>
      </c>
      <c r="D9" s="5">
        <f>IF(A9&lt;&gt;0,VLOOKUP(A9,[2]ISC.JUNIOR.m!$A$2:$F$30,3,FALSE),)</f>
        <v>0</v>
      </c>
      <c r="E9" s="21">
        <f>IF(A9&lt;&gt;0,VLOOKUP(A9,[2]ISC.JUNIOR.m!$A$2:$F$30,4,FALSE),)</f>
        <v>0</v>
      </c>
      <c r="F9" s="5">
        <f>IF(A9&lt;&gt;0,VLOOKUP(A9,[2]ISC.JUNIOR.m!$A$2:$F$30,5,FALSE),)</f>
        <v>0</v>
      </c>
      <c r="G9" s="5">
        <f>IF(A9&lt;&gt;0,VLOOKUP(A9,[2]ISC.JUNIOR.m!$A$2:$F$30,6,FALSE),)</f>
        <v>0</v>
      </c>
      <c r="H9" s="5">
        <f t="shared" si="1"/>
        <v>0</v>
      </c>
      <c r="I9" s="6"/>
      <c r="J9" s="7">
        <v>6</v>
      </c>
    </row>
    <row r="10" spans="1:10" x14ac:dyDescent="0.2">
      <c r="A10" s="5"/>
      <c r="B10" s="5">
        <f t="shared" si="0"/>
        <v>0</v>
      </c>
      <c r="C10" s="5">
        <f>IF(A10&lt;&gt;0,VLOOKUP(A10,[2]ISC.JUNIOR.m!$A$2:$F$30,2,FALSE),)</f>
        <v>0</v>
      </c>
      <c r="D10" s="5">
        <f>IF(A10&lt;&gt;0,VLOOKUP(A10,[2]ISC.JUNIOR.m!$A$2:$F$30,3,FALSE),)</f>
        <v>0</v>
      </c>
      <c r="E10" s="21">
        <f>IF(A10&lt;&gt;0,VLOOKUP(A10,[2]ISC.JUNIOR.m!$A$2:$F$30,4,FALSE),)</f>
        <v>0</v>
      </c>
      <c r="F10" s="5">
        <f>IF(A10&lt;&gt;0,VLOOKUP(A10,[2]ISC.JUNIOR.m!$A$2:$F$30,5,FALSE),)</f>
        <v>0</v>
      </c>
      <c r="G10" s="5">
        <f>IF(A10&lt;&gt;0,VLOOKUP(A10,[2]ISC.JUNIOR.m!$A$2:$F$30,6,FALSE),)</f>
        <v>0</v>
      </c>
      <c r="H10" s="5">
        <f t="shared" si="1"/>
        <v>0</v>
      </c>
      <c r="I10" s="6"/>
      <c r="J10" s="7">
        <v>7</v>
      </c>
    </row>
    <row r="11" spans="1:10" x14ac:dyDescent="0.2">
      <c r="A11" s="5"/>
      <c r="B11" s="5">
        <f t="shared" si="0"/>
        <v>0</v>
      </c>
      <c r="C11" s="5">
        <f>IF(A11&lt;&gt;0,VLOOKUP(A11,[2]ISC.JUNIOR.m!$A$2:$F$30,2,FALSE),)</f>
        <v>0</v>
      </c>
      <c r="D11" s="5">
        <f>IF(A11&lt;&gt;0,VLOOKUP(A11,[2]ISC.JUNIOR.m!$A$2:$F$30,3,FALSE),)</f>
        <v>0</v>
      </c>
      <c r="E11" s="21">
        <f>IF(A11&lt;&gt;0,VLOOKUP(A11,[2]ISC.JUNIOR.m!$A$2:$F$30,4,FALSE),)</f>
        <v>0</v>
      </c>
      <c r="F11" s="5">
        <f>IF(A11&lt;&gt;0,VLOOKUP(A11,[2]ISC.JUNIOR.m!$A$2:$F$30,5,FALSE),)</f>
        <v>0</v>
      </c>
      <c r="G11" s="5">
        <f>IF(A11&lt;&gt;0,VLOOKUP(A11,[2]ISC.JUNIOR.m!$A$2:$F$30,6,FALSE),)</f>
        <v>0</v>
      </c>
      <c r="H11" s="5">
        <f t="shared" si="1"/>
        <v>0</v>
      </c>
      <c r="I11" s="6"/>
      <c r="J11" s="7">
        <v>8</v>
      </c>
    </row>
    <row r="12" spans="1:10" x14ac:dyDescent="0.2">
      <c r="A12" s="5"/>
      <c r="B12" s="5">
        <f t="shared" si="0"/>
        <v>0</v>
      </c>
      <c r="C12" s="5">
        <f>IF(A12&lt;&gt;0,VLOOKUP(A12,[2]ISC.JUNIOR.m!$A$2:$F$30,2,FALSE),)</f>
        <v>0</v>
      </c>
      <c r="D12" s="5">
        <f>IF(A12&lt;&gt;0,VLOOKUP(A12,[2]ISC.JUNIOR.m!$A$2:$F$30,3,FALSE),)</f>
        <v>0</v>
      </c>
      <c r="E12" s="21">
        <f>IF(A12&lt;&gt;0,VLOOKUP(A12,[2]ISC.JUNIOR.m!$A$2:$F$30,4,FALSE),)</f>
        <v>0</v>
      </c>
      <c r="F12" s="5">
        <f>IF(A12&lt;&gt;0,VLOOKUP(A12,[2]ISC.JUNIOR.m!$A$2:$F$30,5,FALSE),)</f>
        <v>0</v>
      </c>
      <c r="G12" s="5">
        <f>IF(A12&lt;&gt;0,VLOOKUP(A12,[2]ISC.JUNIOR.m!$A$2:$F$30,6,FALSE),)</f>
        <v>0</v>
      </c>
      <c r="H12" s="5">
        <f t="shared" si="1"/>
        <v>0</v>
      </c>
      <c r="I12" s="6"/>
      <c r="J12" s="7">
        <v>9</v>
      </c>
    </row>
    <row r="13" spans="1:10" x14ac:dyDescent="0.2">
      <c r="A13" s="5"/>
      <c r="B13" s="5">
        <f t="shared" si="0"/>
        <v>0</v>
      </c>
      <c r="C13" s="5">
        <f>IF(A13&lt;&gt;0,VLOOKUP(A13,[2]ISC.JUNIOR.m!$A$2:$F$30,2,FALSE),)</f>
        <v>0</v>
      </c>
      <c r="D13" s="5">
        <f>IF(A13&lt;&gt;0,VLOOKUP(A13,[2]ISC.JUNIOR.m!$A$2:$F$30,3,FALSE),)</f>
        <v>0</v>
      </c>
      <c r="E13" s="21">
        <f>IF(A13&lt;&gt;0,VLOOKUP(A13,[2]ISC.JUNIOR.m!$A$2:$F$30,4,FALSE),)</f>
        <v>0</v>
      </c>
      <c r="F13" s="5">
        <f>IF(A13&lt;&gt;0,VLOOKUP(A13,[2]ISC.JUNIOR.m!$A$2:$F$30,5,FALSE),)</f>
        <v>0</v>
      </c>
      <c r="G13" s="5">
        <f>IF(A13&lt;&gt;0,VLOOKUP(A13,[2]ISC.JUNIOR.m!$A$2:$F$30,6,FALSE),)</f>
        <v>0</v>
      </c>
      <c r="H13" s="5">
        <f t="shared" si="1"/>
        <v>0</v>
      </c>
      <c r="I13" s="6"/>
      <c r="J13" s="7">
        <v>10</v>
      </c>
    </row>
    <row r="14" spans="1:10" x14ac:dyDescent="0.2">
      <c r="A14" s="5"/>
      <c r="B14" s="5">
        <f t="shared" si="0"/>
        <v>0</v>
      </c>
      <c r="C14" s="5">
        <f>IF(A14&lt;&gt;0,VLOOKUP(A14,[2]ISC.JUNIOR.m!$A$2:$F$30,2,FALSE),)</f>
        <v>0</v>
      </c>
      <c r="D14" s="5">
        <f>IF(A14&lt;&gt;0,VLOOKUP(A14,[2]ISC.JUNIOR.m!$A$2:$F$30,3,FALSE),)</f>
        <v>0</v>
      </c>
      <c r="E14" s="21">
        <f>IF(A14&lt;&gt;0,VLOOKUP(A14,[2]ISC.JUNIOR.m!$A$2:$F$30,4,FALSE),)</f>
        <v>0</v>
      </c>
      <c r="F14" s="5">
        <f>IF(A14&lt;&gt;0,VLOOKUP(A14,[2]ISC.JUNIOR.m!$A$2:$F$30,5,FALSE),)</f>
        <v>0</v>
      </c>
      <c r="G14" s="5">
        <f>IF(A14&lt;&gt;0,VLOOKUP(A14,[2]ISC.JUNIOR.m!$A$2:$F$30,6,FALSE),)</f>
        <v>0</v>
      </c>
      <c r="H14" s="5">
        <f t="shared" si="1"/>
        <v>0</v>
      </c>
      <c r="I14" s="6"/>
      <c r="J14" s="7">
        <v>11</v>
      </c>
    </row>
    <row r="15" spans="1:10" x14ac:dyDescent="0.2">
      <c r="A15" s="5"/>
      <c r="B15" s="5">
        <f t="shared" si="0"/>
        <v>0</v>
      </c>
      <c r="C15" s="5">
        <f>IF(A15&lt;&gt;0,VLOOKUP(A15,[2]ISC.JUNIOR.m!$A$2:$F$30,2,FALSE),)</f>
        <v>0</v>
      </c>
      <c r="D15" s="5">
        <f>IF(A15&lt;&gt;0,VLOOKUP(A15,[2]ISC.JUNIOR.m!$A$2:$F$30,3,FALSE),)</f>
        <v>0</v>
      </c>
      <c r="E15" s="21">
        <f>IF(A15&lt;&gt;0,VLOOKUP(A15,[2]ISC.JUNIOR.m!$A$2:$F$30,4,FALSE),)</f>
        <v>0</v>
      </c>
      <c r="F15" s="5">
        <f>IF(A15&lt;&gt;0,VLOOKUP(A15,[2]ISC.JUNIOR.m!$A$2:$F$30,5,FALSE),)</f>
        <v>0</v>
      </c>
      <c r="G15" s="5">
        <f>IF(A15&lt;&gt;0,VLOOKUP(A15,[2]ISC.JUNIOR.m!$A$2:$F$30,6,FALSE),)</f>
        <v>0</v>
      </c>
      <c r="H15" s="5">
        <f t="shared" si="1"/>
        <v>0</v>
      </c>
      <c r="I15" s="6"/>
      <c r="J15" s="7">
        <v>12</v>
      </c>
    </row>
    <row r="16" spans="1:10" x14ac:dyDescent="0.2">
      <c r="A16" s="5"/>
      <c r="B16" s="5">
        <f t="shared" si="0"/>
        <v>0</v>
      </c>
      <c r="C16" s="5">
        <f>IF(A16&lt;&gt;0,VLOOKUP(A16,[2]ISC.JUNIOR.m!$A$2:$F$30,2,FALSE),)</f>
        <v>0</v>
      </c>
      <c r="D16" s="5">
        <f>IF(A16&lt;&gt;0,VLOOKUP(A16,[2]ISC.JUNIOR.m!$A$2:$F$30,3,FALSE),)</f>
        <v>0</v>
      </c>
      <c r="E16" s="21">
        <f>IF(A16&lt;&gt;0,VLOOKUP(A16,[2]ISC.JUNIOR.m!$A$2:$F$30,4,FALSE),)</f>
        <v>0</v>
      </c>
      <c r="F16" s="5">
        <f>IF(A16&lt;&gt;0,VLOOKUP(A16,[2]ISC.JUNIOR.m!$A$2:$F$30,5,FALSE),)</f>
        <v>0</v>
      </c>
      <c r="G16" s="5">
        <f>IF(A16&lt;&gt;0,VLOOKUP(A16,[2]ISC.JUNIOR.m!$A$2:$F$30,6,FALSE),)</f>
        <v>0</v>
      </c>
      <c r="H16" s="5">
        <f t="shared" si="1"/>
        <v>0</v>
      </c>
      <c r="I16" s="6"/>
      <c r="J16" s="7">
        <v>13</v>
      </c>
    </row>
    <row r="17" spans="1:10" x14ac:dyDescent="0.2">
      <c r="A17" s="5"/>
      <c r="B17" s="5">
        <f t="shared" si="0"/>
        <v>0</v>
      </c>
      <c r="C17" s="5">
        <f>IF(A17&lt;&gt;0,VLOOKUP(A17,[2]ISC.JUNIOR.m!$A$2:$F$30,2,FALSE),)</f>
        <v>0</v>
      </c>
      <c r="D17" s="5">
        <f>IF(A17&lt;&gt;0,VLOOKUP(A17,[2]ISC.JUNIOR.m!$A$2:$F$30,3,FALSE),)</f>
        <v>0</v>
      </c>
      <c r="E17" s="21">
        <f>IF(A17&lt;&gt;0,VLOOKUP(A17,[2]ISC.JUNIOR.m!$A$2:$F$30,4,FALSE),)</f>
        <v>0</v>
      </c>
      <c r="F17" s="5">
        <f>IF(A17&lt;&gt;0,VLOOKUP(A17,[2]ISC.JUNIOR.m!$A$2:$F$30,5,FALSE),)</f>
        <v>0</v>
      </c>
      <c r="G17" s="5">
        <f>IF(A17&lt;&gt;0,VLOOKUP(A17,[2]ISC.JUNIOR.m!$A$2:$F$30,6,FALSE),)</f>
        <v>0</v>
      </c>
      <c r="H17" s="5">
        <f t="shared" si="1"/>
        <v>0</v>
      </c>
      <c r="I17" s="6"/>
      <c r="J17" s="7">
        <v>14</v>
      </c>
    </row>
    <row r="18" spans="1:10" x14ac:dyDescent="0.2">
      <c r="A18" s="5"/>
      <c r="B18" s="5">
        <f t="shared" si="0"/>
        <v>0</v>
      </c>
      <c r="C18" s="5">
        <f>IF(A18&lt;&gt;0,VLOOKUP(A18,[2]ISC.JUNIOR.m!$A$2:$F$30,2,FALSE),)</f>
        <v>0</v>
      </c>
      <c r="D18" s="5">
        <f>IF(A18&lt;&gt;0,VLOOKUP(A18,[2]ISC.JUNIOR.m!$A$2:$F$30,3,FALSE),)</f>
        <v>0</v>
      </c>
      <c r="E18" s="21">
        <f>IF(A18&lt;&gt;0,VLOOKUP(A18,[2]ISC.JUNIOR.m!$A$2:$F$30,4,FALSE),)</f>
        <v>0</v>
      </c>
      <c r="F18" s="5">
        <f>IF(A18&lt;&gt;0,VLOOKUP(A18,[2]ISC.JUNIOR.m!$A$2:$F$30,5,FALSE),)</f>
        <v>0</v>
      </c>
      <c r="G18" s="5">
        <f>IF(A18&lt;&gt;0,VLOOKUP(A18,[2]ISC.JUNIOR.m!$A$2:$F$30,6,FALSE),)</f>
        <v>0</v>
      </c>
      <c r="H18" s="5">
        <f t="shared" si="1"/>
        <v>0</v>
      </c>
      <c r="I18" s="6"/>
      <c r="J18" s="7">
        <v>15</v>
      </c>
    </row>
    <row r="19" spans="1:10" x14ac:dyDescent="0.2">
      <c r="A19" s="5"/>
      <c r="B19" s="5">
        <f t="shared" si="0"/>
        <v>0</v>
      </c>
      <c r="C19" s="5">
        <f>IF(A19&lt;&gt;0,VLOOKUP(A19,[2]ISC.JUNIOR.m!$A$2:$F$30,2,FALSE),)</f>
        <v>0</v>
      </c>
      <c r="D19" s="5">
        <f>IF(A19&lt;&gt;0,VLOOKUP(A19,[2]ISC.JUNIOR.m!$A$2:$F$30,3,FALSE),)</f>
        <v>0</v>
      </c>
      <c r="E19" s="21">
        <f>IF(A19&lt;&gt;0,VLOOKUP(A19,[2]ISC.JUNIOR.m!$A$2:$F$30,4,FALSE),)</f>
        <v>0</v>
      </c>
      <c r="F19" s="5">
        <f>IF(A19&lt;&gt;0,VLOOKUP(A19,[2]ISC.JUNIOR.m!$A$2:$F$30,5,FALSE),)</f>
        <v>0</v>
      </c>
      <c r="G19" s="5">
        <f>IF(A19&lt;&gt;0,VLOOKUP(A19,[2]ISC.JUNIOR.m!$A$2:$F$30,6,FALSE),)</f>
        <v>0</v>
      </c>
      <c r="H19" s="5">
        <f t="shared" si="1"/>
        <v>0</v>
      </c>
      <c r="I19" s="6"/>
      <c r="J19" s="7">
        <v>16</v>
      </c>
    </row>
    <row r="20" spans="1:10" x14ac:dyDescent="0.2">
      <c r="A20" s="5"/>
      <c r="B20" s="5">
        <f t="shared" si="0"/>
        <v>0</v>
      </c>
      <c r="C20" s="5">
        <f>IF(A20&lt;&gt;0,VLOOKUP(A20,[2]ISC.JUNIOR.m!$A$2:$F$30,2,FALSE),)</f>
        <v>0</v>
      </c>
      <c r="D20" s="5">
        <f>IF(A20&lt;&gt;0,VLOOKUP(A20,[2]ISC.JUNIOR.m!$A$2:$F$30,3,FALSE),)</f>
        <v>0</v>
      </c>
      <c r="E20" s="21">
        <f>IF(A20&lt;&gt;0,VLOOKUP(A20,[2]ISC.JUNIOR.m!$A$2:$F$30,4,FALSE),)</f>
        <v>0</v>
      </c>
      <c r="F20" s="5">
        <f>IF(A20&lt;&gt;0,VLOOKUP(A20,[2]ISC.JUNIOR.m!$A$2:$F$30,5,FALSE),)</f>
        <v>0</v>
      </c>
      <c r="G20" s="5">
        <f>IF(A20&lt;&gt;0,VLOOKUP(A20,[2]ISC.JUNIOR.m!$A$2:$F$30,6,FALSE),)</f>
        <v>0</v>
      </c>
      <c r="H20" s="5">
        <f t="shared" si="1"/>
        <v>0</v>
      </c>
      <c r="I20" s="6"/>
      <c r="J20" s="7">
        <v>17</v>
      </c>
    </row>
    <row r="21" spans="1:10" x14ac:dyDescent="0.2">
      <c r="A21" s="5"/>
      <c r="B21" s="5">
        <f t="shared" si="0"/>
        <v>0</v>
      </c>
      <c r="C21" s="5">
        <f>IF(A21&lt;&gt;0,VLOOKUP(A21,[2]ISC.JUNIOR.m!$A$2:$F$30,2,FALSE),)</f>
        <v>0</v>
      </c>
      <c r="D21" s="5">
        <f>IF(A21&lt;&gt;0,VLOOKUP(A21,[2]ISC.JUNIOR.m!$A$2:$F$30,3,FALSE),)</f>
        <v>0</v>
      </c>
      <c r="E21" s="21">
        <f>IF(A21&lt;&gt;0,VLOOKUP(A21,[2]ISC.JUNIOR.m!$A$2:$F$30,4,FALSE),)</f>
        <v>0</v>
      </c>
      <c r="F21" s="5">
        <f>IF(A21&lt;&gt;0,VLOOKUP(A21,[2]ISC.JUNIOR.m!$A$2:$F$30,5,FALSE),)</f>
        <v>0</v>
      </c>
      <c r="G21" s="5">
        <f>IF(A21&lt;&gt;0,VLOOKUP(A21,[2]ISC.JUNIOR.m!$A$2:$F$30,6,FALSE),)</f>
        <v>0</v>
      </c>
      <c r="H21" s="5">
        <f t="shared" si="1"/>
        <v>0</v>
      </c>
      <c r="I21" s="6"/>
      <c r="J21" s="7">
        <v>18</v>
      </c>
    </row>
    <row r="22" spans="1:10" x14ac:dyDescent="0.2">
      <c r="A22" s="5"/>
      <c r="B22" s="5">
        <f t="shared" si="0"/>
        <v>0</v>
      </c>
      <c r="C22" s="5">
        <f>IF(A22&lt;&gt;0,VLOOKUP(A22,[2]ISC.JUNIOR.m!$A$2:$F$30,2,FALSE),)</f>
        <v>0</v>
      </c>
      <c r="D22" s="5">
        <f>IF(A22&lt;&gt;0,VLOOKUP(A22,[2]ISC.JUNIOR.m!$A$2:$F$30,3,FALSE),)</f>
        <v>0</v>
      </c>
      <c r="E22" s="21">
        <f>IF(A22&lt;&gt;0,VLOOKUP(A22,[2]ISC.JUNIOR.m!$A$2:$F$30,4,FALSE),)</f>
        <v>0</v>
      </c>
      <c r="F22" s="5">
        <f>IF(A22&lt;&gt;0,VLOOKUP(A22,[2]ISC.JUNIOR.m!$A$2:$F$30,5,FALSE),)</f>
        <v>0</v>
      </c>
      <c r="G22" s="5">
        <f>IF(A22&lt;&gt;0,VLOOKUP(A22,[2]ISC.JUNIOR.m!$A$2:$F$30,6,FALSE),)</f>
        <v>0</v>
      </c>
      <c r="H22" s="5">
        <f t="shared" si="1"/>
        <v>0</v>
      </c>
      <c r="I22" s="6"/>
      <c r="J22" s="7">
        <v>19</v>
      </c>
    </row>
    <row r="23" spans="1:10" x14ac:dyDescent="0.2">
      <c r="A23" s="5"/>
      <c r="B23" s="5">
        <f t="shared" si="0"/>
        <v>0</v>
      </c>
      <c r="C23" s="5">
        <f>IF(A23&lt;&gt;0,VLOOKUP(A23,[2]ISC.JUNIOR.m!$A$2:$F$30,2,FALSE),)</f>
        <v>0</v>
      </c>
      <c r="D23" s="5">
        <f>IF(A23&lt;&gt;0,VLOOKUP(A23,[2]ISC.JUNIOR.m!$A$2:$F$30,3,FALSE),)</f>
        <v>0</v>
      </c>
      <c r="E23" s="21">
        <f>IF(A23&lt;&gt;0,VLOOKUP(A23,[2]ISC.JUNIOR.m!$A$2:$F$30,4,FALSE),)</f>
        <v>0</v>
      </c>
      <c r="F23" s="5">
        <f>IF(A23&lt;&gt;0,VLOOKUP(A23,[2]ISC.JUNIOR.m!$A$2:$F$30,5,FALSE),)</f>
        <v>0</v>
      </c>
      <c r="G23" s="5">
        <f>IF(A23&lt;&gt;0,VLOOKUP(A23,[2]ISC.JUNIOR.m!$A$2:$F$30,6,FALSE),)</f>
        <v>0</v>
      </c>
      <c r="H23" s="5">
        <f t="shared" si="1"/>
        <v>0</v>
      </c>
      <c r="I23" s="6"/>
      <c r="J23" s="7">
        <v>20</v>
      </c>
    </row>
    <row r="24" spans="1:10" x14ac:dyDescent="0.2">
      <c r="A24" s="5"/>
      <c r="B24" s="5">
        <f t="shared" si="0"/>
        <v>0</v>
      </c>
      <c r="C24" s="5">
        <f>IF(A24&lt;&gt;0,VLOOKUP(A24,[2]ISC.JUNIOR.m!$A$2:$F$30,2,FALSE),)</f>
        <v>0</v>
      </c>
      <c r="D24" s="5">
        <f>IF(A24&lt;&gt;0,VLOOKUP(A24,[2]ISC.JUNIOR.m!$A$2:$F$30,3,FALSE),)</f>
        <v>0</v>
      </c>
      <c r="E24" s="21">
        <f>IF(A24&lt;&gt;0,VLOOKUP(A24,[2]ISC.JUNIOR.m!$A$2:$F$30,4,FALSE),)</f>
        <v>0</v>
      </c>
      <c r="F24" s="5">
        <f>IF(A24&lt;&gt;0,VLOOKUP(A24,[2]ISC.JUNIOR.m!$A$2:$F$30,5,FALSE),)</f>
        <v>0</v>
      </c>
      <c r="G24" s="5">
        <f>IF(A24&lt;&gt;0,VLOOKUP(A24,[2]ISC.JUNIOR.m!$A$2:$F$30,6,FALSE),)</f>
        <v>0</v>
      </c>
      <c r="H24" s="5">
        <f t="shared" si="1"/>
        <v>0</v>
      </c>
      <c r="I24" s="6"/>
      <c r="J24" s="7">
        <v>21</v>
      </c>
    </row>
    <row r="25" spans="1:10" x14ac:dyDescent="0.2">
      <c r="A25" s="5"/>
      <c r="B25" s="5">
        <f t="shared" si="0"/>
        <v>0</v>
      </c>
      <c r="C25" s="5">
        <f>IF(A25&lt;&gt;0,VLOOKUP(A25,[2]ISC.JUNIOR.m!$A$2:$F$30,2,FALSE),)</f>
        <v>0</v>
      </c>
      <c r="D25" s="5">
        <f>IF(A25&lt;&gt;0,VLOOKUP(A25,[2]ISC.JUNIOR.m!$A$2:$F$30,3,FALSE),)</f>
        <v>0</v>
      </c>
      <c r="E25" s="21">
        <f>IF(A25&lt;&gt;0,VLOOKUP(A25,[2]ISC.JUNIOR.m!$A$2:$F$30,4,FALSE),)</f>
        <v>0</v>
      </c>
      <c r="F25" s="5">
        <f>IF(A25&lt;&gt;0,VLOOKUP(A25,[2]ISC.JUNIOR.m!$A$2:$F$30,5,FALSE),)</f>
        <v>0</v>
      </c>
      <c r="G25" s="5">
        <f>IF(A25&lt;&gt;0,VLOOKUP(A25,[2]ISC.JUNIOR.m!$A$2:$F$30,6,FALSE),)</f>
        <v>0</v>
      </c>
      <c r="H25" s="5">
        <f t="shared" si="1"/>
        <v>0</v>
      </c>
      <c r="I25" s="6"/>
      <c r="J25" s="7">
        <v>22</v>
      </c>
    </row>
    <row r="26" spans="1:10" x14ac:dyDescent="0.2">
      <c r="A26" s="5"/>
      <c r="B26" s="5">
        <f t="shared" si="0"/>
        <v>0</v>
      </c>
      <c r="C26" s="5">
        <f>IF(A26&lt;&gt;0,VLOOKUP(A26,[2]ISC.JUNIOR.m!$A$2:$F$30,2,FALSE),)</f>
        <v>0</v>
      </c>
      <c r="D26" s="5">
        <f>IF(A26&lt;&gt;0,VLOOKUP(A26,[2]ISC.JUNIOR.m!$A$2:$F$30,3,FALSE),)</f>
        <v>0</v>
      </c>
      <c r="E26" s="21">
        <f>IF(A26&lt;&gt;0,VLOOKUP(A26,[2]ISC.JUNIOR.m!$A$2:$F$30,4,FALSE),)</f>
        <v>0</v>
      </c>
      <c r="F26" s="5">
        <f>IF(A26&lt;&gt;0,VLOOKUP(A26,[2]ISC.JUNIOR.m!$A$2:$F$30,5,FALSE),)</f>
        <v>0</v>
      </c>
      <c r="G26" s="5">
        <f>IF(A26&lt;&gt;0,VLOOKUP(A26,[2]ISC.JUNIOR.m!$A$2:$F$30,6,FALSE),)</f>
        <v>0</v>
      </c>
      <c r="H26" s="5">
        <f t="shared" si="1"/>
        <v>0</v>
      </c>
      <c r="I26" s="6"/>
      <c r="J26" s="7">
        <v>23</v>
      </c>
    </row>
    <row r="27" spans="1:10" x14ac:dyDescent="0.2">
      <c r="A27" s="5"/>
      <c r="B27" s="5">
        <f t="shared" si="0"/>
        <v>0</v>
      </c>
      <c r="C27" s="5">
        <f>IF(A27&lt;&gt;0,VLOOKUP(A27,[2]ISC.JUNIOR.m!$A$2:$F$30,2,FALSE),)</f>
        <v>0</v>
      </c>
      <c r="D27" s="5">
        <f>IF(A27&lt;&gt;0,VLOOKUP(A27,[2]ISC.JUNIOR.m!$A$2:$F$30,3,FALSE),)</f>
        <v>0</v>
      </c>
      <c r="E27" s="21">
        <f>IF(A27&lt;&gt;0,VLOOKUP(A27,[2]ISC.JUNIOR.m!$A$2:$F$30,4,FALSE),)</f>
        <v>0</v>
      </c>
      <c r="F27" s="5">
        <f>IF(A27&lt;&gt;0,VLOOKUP(A27,[2]ISC.JUNIOR.m!$A$2:$F$30,5,FALSE),)</f>
        <v>0</v>
      </c>
      <c r="G27" s="5">
        <f>IF(A27&lt;&gt;0,VLOOKUP(A27,[2]ISC.JUNIOR.m!$A$2:$F$30,6,FALSE),)</f>
        <v>0</v>
      </c>
      <c r="H27" s="5">
        <f t="shared" si="1"/>
        <v>0</v>
      </c>
      <c r="I27" s="6"/>
      <c r="J27" s="7">
        <v>24</v>
      </c>
    </row>
    <row r="28" spans="1:10" x14ac:dyDescent="0.2">
      <c r="A28" s="5"/>
      <c r="B28" s="5">
        <f t="shared" si="0"/>
        <v>0</v>
      </c>
      <c r="C28" s="5">
        <f>IF(A28&lt;&gt;0,VLOOKUP(A28,[2]ISC.JUNIOR.m!$A$2:$F$30,2,FALSE),)</f>
        <v>0</v>
      </c>
      <c r="D28" s="5">
        <f>IF(A28&lt;&gt;0,VLOOKUP(A28,[2]ISC.JUNIOR.m!$A$2:$F$30,3,FALSE),)</f>
        <v>0</v>
      </c>
      <c r="E28" s="21">
        <f>IF(A28&lt;&gt;0,VLOOKUP(A28,[2]ISC.JUNIOR.m!$A$2:$F$30,4,FALSE),)</f>
        <v>0</v>
      </c>
      <c r="F28" s="5">
        <f>IF(A28&lt;&gt;0,VLOOKUP(A28,[2]ISC.JUNIOR.m!$A$2:$F$30,5,FALSE),)</f>
        <v>0</v>
      </c>
      <c r="G28" s="5">
        <f>IF(A28&lt;&gt;0,VLOOKUP(A28,[2]ISC.JUNIOR.m!$A$2:$F$30,6,FALSE),)</f>
        <v>0</v>
      </c>
      <c r="H28" s="5">
        <f t="shared" si="1"/>
        <v>0</v>
      </c>
      <c r="I28" s="6"/>
      <c r="J28" s="7">
        <v>25</v>
      </c>
    </row>
    <row r="29" spans="1:10" x14ac:dyDescent="0.2">
      <c r="A29" s="5"/>
      <c r="B29" s="5">
        <f t="shared" si="0"/>
        <v>0</v>
      </c>
      <c r="C29" s="5">
        <f>IF(A29&lt;&gt;0,VLOOKUP(A29,[2]ISC.JUNIOR.m!$A$2:$F$30,2,FALSE),)</f>
        <v>0</v>
      </c>
      <c r="D29" s="5">
        <f>IF(A29&lt;&gt;0,VLOOKUP(A29,[2]ISC.JUNIOR.m!$A$2:$F$30,3,FALSE),)</f>
        <v>0</v>
      </c>
      <c r="E29" s="21">
        <f>IF(A29&lt;&gt;0,VLOOKUP(A29,[2]ISC.JUNIOR.m!$A$2:$F$30,4,FALSE),)</f>
        <v>0</v>
      </c>
      <c r="F29" s="5">
        <f>IF(A29&lt;&gt;0,VLOOKUP(A29,[2]ISC.JUNIOR.m!$A$2:$F$30,5,FALSE),)</f>
        <v>0</v>
      </c>
      <c r="G29" s="5">
        <f>IF(A29&lt;&gt;0,VLOOKUP(A29,[2]ISC.JUNIOR.m!$A$2:$F$30,6,FALSE),)</f>
        <v>0</v>
      </c>
      <c r="H29" s="5">
        <f t="shared" si="1"/>
        <v>0</v>
      </c>
      <c r="I29" s="6"/>
      <c r="J29" s="7">
        <v>26</v>
      </c>
    </row>
    <row r="30" spans="1:10" x14ac:dyDescent="0.2">
      <c r="A30" s="5"/>
      <c r="B30" s="5">
        <f t="shared" si="0"/>
        <v>0</v>
      </c>
      <c r="C30" s="5">
        <f>IF(A30&lt;&gt;0,VLOOKUP(A30,[2]ISC.JUNIOR.m!$A$2:$F$30,2,FALSE),)</f>
        <v>0</v>
      </c>
      <c r="D30" s="5">
        <f>IF(A30&lt;&gt;0,VLOOKUP(A30,[2]ISC.JUNIOR.m!$A$2:$F$30,3,FALSE),)</f>
        <v>0</v>
      </c>
      <c r="E30" s="21">
        <f>IF(A30&lt;&gt;0,VLOOKUP(A30,[2]ISC.JUNIOR.m!$A$2:$F$30,4,FALSE),)</f>
        <v>0</v>
      </c>
      <c r="F30" s="5">
        <f>IF(A30&lt;&gt;0,VLOOKUP(A30,[2]ISC.JUNIOR.m!$A$2:$F$30,5,FALSE),)</f>
        <v>0</v>
      </c>
      <c r="G30" s="5">
        <f>IF(A30&lt;&gt;0,VLOOKUP(A30,[2]ISC.JUNIOR.m!$A$2:$F$30,6,FALSE),)</f>
        <v>0</v>
      </c>
      <c r="H30" s="5">
        <f t="shared" si="1"/>
        <v>0</v>
      </c>
      <c r="I30" s="6"/>
      <c r="J30" s="7">
        <v>27</v>
      </c>
    </row>
    <row r="31" spans="1:10" x14ac:dyDescent="0.2">
      <c r="A31" s="5"/>
      <c r="B31" s="5">
        <f t="shared" si="0"/>
        <v>0</v>
      </c>
      <c r="C31" s="5">
        <f>IF(A31&lt;&gt;0,VLOOKUP(A31,[2]ISC.JUNIOR.m!$A$2:$F$30,2,FALSE),)</f>
        <v>0</v>
      </c>
      <c r="D31" s="5">
        <f>IF(A31&lt;&gt;0,VLOOKUP(A31,[2]ISC.JUNIOR.m!$A$2:$F$30,3,FALSE),)</f>
        <v>0</v>
      </c>
      <c r="E31" s="21">
        <f>IF(A31&lt;&gt;0,VLOOKUP(A31,[2]ISC.JUNIOR.m!$A$2:$F$30,4,FALSE),)</f>
        <v>0</v>
      </c>
      <c r="F31" s="5">
        <f>IF(A31&lt;&gt;0,VLOOKUP(A31,[2]ISC.JUNIOR.m!$A$2:$F$30,5,FALSE),)</f>
        <v>0</v>
      </c>
      <c r="G31" s="5">
        <f>IF(A31&lt;&gt;0,VLOOKUP(A31,[2]ISC.JUNIOR.m!$A$2:$F$30,6,FALSE),)</f>
        <v>0</v>
      </c>
      <c r="H31" s="5">
        <f t="shared" si="1"/>
        <v>0</v>
      </c>
      <c r="I31" s="6"/>
      <c r="J31" s="7">
        <v>28</v>
      </c>
    </row>
    <row r="32" spans="1:10" x14ac:dyDescent="0.2">
      <c r="A32" s="5"/>
      <c r="B32" s="5">
        <f t="shared" si="0"/>
        <v>0</v>
      </c>
      <c r="C32" s="5">
        <f>IF(A32&lt;&gt;0,VLOOKUP(A32,[2]ISC.JUNIOR.m!$A$2:$F$30,2,FALSE),)</f>
        <v>0</v>
      </c>
      <c r="D32" s="5">
        <f>IF(A32&lt;&gt;0,VLOOKUP(A32,[2]ISC.JUNIOR.m!$A$2:$F$30,3,FALSE),)</f>
        <v>0</v>
      </c>
      <c r="E32" s="21">
        <f>IF(A32&lt;&gt;0,VLOOKUP(A32,[2]ISC.JUNIOR.m!$A$2:$F$30,4,FALSE),)</f>
        <v>0</v>
      </c>
      <c r="F32" s="5">
        <f>IF(A32&lt;&gt;0,VLOOKUP(A32,[2]ISC.JUNIOR.m!$A$2:$F$30,5,FALSE),)</f>
        <v>0</v>
      </c>
      <c r="G32" s="5">
        <f>IF(A32&lt;&gt;0,VLOOKUP(A32,[2]ISC.JUNIOR.m!$A$2:$F$30,6,FALSE),)</f>
        <v>0</v>
      </c>
      <c r="H32" s="5">
        <f t="shared" si="1"/>
        <v>0</v>
      </c>
      <c r="I32" s="6"/>
      <c r="J32" s="7">
        <v>29</v>
      </c>
    </row>
  </sheetData>
  <phoneticPr fontId="0" type="noConversion"/>
  <printOptions gridLinesSet="0"/>
  <pageMargins left="1.5748031496063" right="0.39370078740157499" top="0.98425196850393704" bottom="0.39370078740157499" header="0.39370078740157499" footer="0.511811023622047"/>
  <pageSetup paperSize="9" orientation="landscape" horizontalDpi="300" verticalDpi="144" r:id="rId1"/>
  <headerFooter alignWithMargins="0">
    <oddHeader>&amp;L&amp;12Classifica individuale &amp;16JUNIOR MASCHILE&amp;RGARA DEL: &amp;D</oddHeader>
    <oddFooter>&amp;LN.G.=PETTORALE&amp;RPagina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2"/>
  <dimension ref="A1:J88"/>
  <sheetViews>
    <sheetView showGridLines="0" showZeros="0" zoomScale="80" workbookViewId="0">
      <selection sqref="A1:H4"/>
    </sheetView>
  </sheetViews>
  <sheetFormatPr defaultRowHeight="12.75" x14ac:dyDescent="0.2"/>
  <cols>
    <col min="1" max="1" width="5" customWidth="1"/>
    <col min="2" max="2" width="5.7109375" customWidth="1"/>
    <col min="3" max="3" width="13.7109375" customWidth="1"/>
    <col min="4" max="4" width="12" customWidth="1"/>
    <col min="5" max="5" width="9.85546875" style="22" customWidth="1"/>
    <col min="6" max="6" width="15" customWidth="1"/>
    <col min="7" max="7" width="20.5703125" customWidth="1"/>
    <col min="8" max="8" width="12.140625" customWidth="1"/>
    <col min="9" max="9" width="9.140625" style="8"/>
  </cols>
  <sheetData>
    <row r="1" spans="1:10" ht="15" x14ac:dyDescent="0.2">
      <c r="B1" s="27"/>
      <c r="C1" t="s">
        <v>60</v>
      </c>
    </row>
    <row r="3" spans="1:10" x14ac:dyDescent="0.2">
      <c r="A3" s="3" t="s">
        <v>7</v>
      </c>
      <c r="B3" s="1" t="s">
        <v>0</v>
      </c>
      <c r="C3" s="1" t="s">
        <v>1</v>
      </c>
      <c r="D3" s="1" t="s">
        <v>2</v>
      </c>
      <c r="E3" s="20" t="s">
        <v>3</v>
      </c>
      <c r="F3" s="2" t="s">
        <v>4</v>
      </c>
      <c r="G3" s="1" t="s">
        <v>5</v>
      </c>
      <c r="H3" s="1" t="s">
        <v>6</v>
      </c>
      <c r="I3" s="4" t="s">
        <v>8</v>
      </c>
    </row>
    <row r="4" spans="1:10" x14ac:dyDescent="0.2">
      <c r="A4" s="5">
        <v>1</v>
      </c>
      <c r="B4" s="5">
        <v>1</v>
      </c>
      <c r="C4" s="5" t="str">
        <f>IF(A4&lt;&gt;0,VLOOKUP(A4,[1]ISC.JUNIOR.f!$A$2:$F$30,2,FALSE),)</f>
        <v>MENAPACE</v>
      </c>
      <c r="D4" s="5" t="str">
        <f>IF(A4&lt;&gt;0,VLOOKUP(A4,[1]ISC.JUNIOR.f!$A$2:$F$30,3,FALSE),)</f>
        <v>NICOLE</v>
      </c>
      <c r="E4" s="21">
        <f>IF(A4&lt;&gt;0,VLOOKUP(A4,[1]ISC.JUNIOR.f!$A$2:$F$30,4,FALSE),)</f>
        <v>1998</v>
      </c>
      <c r="F4" s="5" t="s">
        <v>40</v>
      </c>
      <c r="G4" s="5" t="str">
        <f>IF(A4&lt;&gt;0,VLOOKUP(A4,[1]ISC.JUNIOR.f!$A$2:$F$30,6,FALSE),)</f>
        <v>USAM BAITONA</v>
      </c>
      <c r="H4" s="5">
        <v>15</v>
      </c>
      <c r="I4" s="6"/>
      <c r="J4" s="7">
        <v>1</v>
      </c>
    </row>
    <row r="5" spans="1:10" x14ac:dyDescent="0.2">
      <c r="A5" s="5"/>
      <c r="B5" s="5">
        <v>2</v>
      </c>
      <c r="C5" s="5">
        <f>IF(A5&lt;&gt;0,VLOOKUP(A5,[1]ISC.JUNIOR.f!$A$2:$F$30,2,FALSE),)</f>
        <v>0</v>
      </c>
      <c r="D5" s="5">
        <f>IF(A5&lt;&gt;0,VLOOKUP(A5,[1]ISC.JUNIOR.f!$A$2:$F$30,3,FALSE),)</f>
        <v>0</v>
      </c>
      <c r="E5" s="21">
        <f>IF(A5&lt;&gt;0,VLOOKUP(A5,[1]ISC.JUNIOR.f!$A$2:$F$30,4,FALSE),)</f>
        <v>0</v>
      </c>
      <c r="F5" s="5" t="s">
        <v>40</v>
      </c>
      <c r="G5" s="5">
        <f>IF(A5&lt;&gt;0,VLOOKUP(A5,[1]ISC.JUNIOR.f!$A$2:$F$30,6,FALSE),)</f>
        <v>0</v>
      </c>
      <c r="H5" s="5">
        <v>14</v>
      </c>
      <c r="I5" s="6"/>
      <c r="J5" s="7">
        <v>2</v>
      </c>
    </row>
    <row r="6" spans="1:10" x14ac:dyDescent="0.2">
      <c r="A6" s="5"/>
      <c r="B6" s="5">
        <v>3</v>
      </c>
      <c r="C6" s="5">
        <f>IF(A6&lt;&gt;0,VLOOKUP(A6,[1]ISC.JUNIOR.f!$A$2:$F$30,2,FALSE),)</f>
        <v>0</v>
      </c>
      <c r="D6" s="5">
        <f>IF(A6&lt;&gt;0,VLOOKUP(A6,[1]ISC.JUNIOR.f!$A$2:$F$30,3,FALSE),)</f>
        <v>0</v>
      </c>
      <c r="E6" s="21">
        <f>IF(A6&lt;&gt;0,VLOOKUP(A6,[1]ISC.JUNIOR.f!$A$2:$F$30,4,FALSE),)</f>
        <v>0</v>
      </c>
      <c r="F6" s="5" t="s">
        <v>40</v>
      </c>
      <c r="G6" s="5">
        <f>IF(A6&lt;&gt;0,VLOOKUP(A6,[1]ISC.JUNIOR.f!$A$2:$F$30,6,FALSE),)</f>
        <v>0</v>
      </c>
      <c r="H6" s="5">
        <v>13</v>
      </c>
      <c r="I6" s="6"/>
      <c r="J6" s="7">
        <v>3</v>
      </c>
    </row>
    <row r="7" spans="1:10" x14ac:dyDescent="0.2">
      <c r="A7" s="5"/>
      <c r="B7" s="5">
        <v>4</v>
      </c>
      <c r="C7" s="5">
        <f>IF(A7&lt;&gt;0,VLOOKUP(A7,[1]ISC.JUNIOR.f!$A$2:$F$30,2,FALSE),)</f>
        <v>0</v>
      </c>
      <c r="D7" s="5">
        <f>IF(A7&lt;&gt;0,VLOOKUP(A7,[1]ISC.JUNIOR.f!$A$2:$F$30,3,FALSE),)</f>
        <v>0</v>
      </c>
      <c r="E7" s="21">
        <f>IF(A7&lt;&gt;0,VLOOKUP(A7,[1]ISC.JUNIOR.f!$A$2:$F$30,4,FALSE),)</f>
        <v>0</v>
      </c>
      <c r="F7" s="5" t="s">
        <v>40</v>
      </c>
      <c r="G7" s="5">
        <f>IF(A7&lt;&gt;0,VLOOKUP(A7,[1]ISC.JUNIOR.f!$A$2:$F$30,6,FALSE),)</f>
        <v>0</v>
      </c>
      <c r="H7" s="5">
        <v>12</v>
      </c>
      <c r="I7" s="6"/>
      <c r="J7" s="7">
        <v>4</v>
      </c>
    </row>
    <row r="8" spans="1:10" x14ac:dyDescent="0.2">
      <c r="A8" s="5"/>
      <c r="B8" s="5">
        <f t="shared" ref="B8:B32" si="0">IF(A8&lt;&gt;"",B7+1,)</f>
        <v>0</v>
      </c>
      <c r="C8" s="5">
        <f>IF(A8&lt;&gt;0,VLOOKUP(A8,[1]ISC.JUNIOR.f!$A$2:$F$30,2,FALSE),)</f>
        <v>0</v>
      </c>
      <c r="D8" s="5">
        <f>IF(A8&lt;&gt;0,VLOOKUP(A8,[1]ISC.JUNIOR.f!$A$2:$F$30,3,FALSE),)</f>
        <v>0</v>
      </c>
      <c r="E8" s="21">
        <f>IF(A8&lt;&gt;0,VLOOKUP(A8,[1]ISC.JUNIOR.f!$A$2:$F$30,4,FALSE),)</f>
        <v>0</v>
      </c>
      <c r="F8" s="5" t="s">
        <v>40</v>
      </c>
      <c r="G8" s="5">
        <f>IF(A8&lt;&gt;0,VLOOKUP(A8,[1]ISC.JUNIOR.f!$A$2:$F$30,6,FALSE),)</f>
        <v>0</v>
      </c>
      <c r="H8" s="5">
        <v>11</v>
      </c>
      <c r="I8" s="6"/>
      <c r="J8" s="7">
        <v>5</v>
      </c>
    </row>
    <row r="9" spans="1:10" x14ac:dyDescent="0.2">
      <c r="A9" s="5"/>
      <c r="B9" s="5">
        <f t="shared" si="0"/>
        <v>0</v>
      </c>
      <c r="C9" s="5">
        <f>IF(A9&lt;&gt;0,VLOOKUP(A9,[2]ISC.JUNIOR.f!$A$2:$F$30,2,FALSE),)</f>
        <v>0</v>
      </c>
      <c r="D9" s="5">
        <f>IF(A9&lt;&gt;0,VLOOKUP(A9,[2]ISC.JUNIOR.f!$A$2:$F$30,3,FALSE),)</f>
        <v>0</v>
      </c>
      <c r="E9" s="21">
        <f>IF(A9&lt;&gt;0,VLOOKUP(A9,[2]ISC.JUNIOR.f!$A$2:$F$30,4,FALSE),)</f>
        <v>0</v>
      </c>
      <c r="F9" s="5">
        <f>IF(A9&lt;&gt;0,VLOOKUP(A9,[2]ISC.JUNIOR.f!$A$2:$F$30,5,FALSE),)</f>
        <v>0</v>
      </c>
      <c r="G9" s="5">
        <f>IF(A9&lt;&gt;0,VLOOKUP(A9,[2]ISC.JUNIOR.f!$A$2:$F$30,6,FALSE),)</f>
        <v>0</v>
      </c>
      <c r="H9" s="5">
        <f t="shared" ref="H9:H32" si="1">IF(A9&lt;&gt;"",IF(H8&gt;1,H8-1,1),)</f>
        <v>0</v>
      </c>
      <c r="I9" s="6"/>
      <c r="J9" s="7">
        <v>6</v>
      </c>
    </row>
    <row r="10" spans="1:10" x14ac:dyDescent="0.2">
      <c r="A10" s="5"/>
      <c r="B10" s="5">
        <f t="shared" si="0"/>
        <v>0</v>
      </c>
      <c r="C10" s="5">
        <f>IF(A10&lt;&gt;0,VLOOKUP(A10,[2]ISC.JUNIOR.f!$A$2:$F$30,2,FALSE),)</f>
        <v>0</v>
      </c>
      <c r="D10" s="5">
        <f>IF(A10&lt;&gt;0,VLOOKUP(A10,[2]ISC.JUNIOR.f!$A$2:$F$30,3,FALSE),)</f>
        <v>0</v>
      </c>
      <c r="E10" s="21">
        <f>IF(A10&lt;&gt;0,VLOOKUP(A10,[2]ISC.JUNIOR.f!$A$2:$F$30,4,FALSE),)</f>
        <v>0</v>
      </c>
      <c r="F10" s="5">
        <f>IF(A10&lt;&gt;0,VLOOKUP(A10,[2]ISC.JUNIOR.f!$A$2:$F$30,5,FALSE),)</f>
        <v>0</v>
      </c>
      <c r="G10" s="5">
        <f>IF(A10&lt;&gt;0,VLOOKUP(A10,[2]ISC.JUNIOR.f!$A$2:$F$30,6,FALSE),)</f>
        <v>0</v>
      </c>
      <c r="H10" s="5">
        <f t="shared" si="1"/>
        <v>0</v>
      </c>
      <c r="I10" s="6"/>
      <c r="J10" s="7">
        <v>7</v>
      </c>
    </row>
    <row r="11" spans="1:10" x14ac:dyDescent="0.2">
      <c r="A11" s="5"/>
      <c r="B11" s="5">
        <f t="shared" si="0"/>
        <v>0</v>
      </c>
      <c r="C11" s="5">
        <f>IF(A11&lt;&gt;0,VLOOKUP(A11,[2]ISC.JUNIOR.f!$A$2:$F$30,2,FALSE),)</f>
        <v>0</v>
      </c>
      <c r="D11" s="5">
        <f>IF(A11&lt;&gt;0,VLOOKUP(A11,[2]ISC.JUNIOR.f!$A$2:$F$30,3,FALSE),)</f>
        <v>0</v>
      </c>
      <c r="E11" s="21">
        <f>IF(A11&lt;&gt;0,VLOOKUP(A11,[2]ISC.JUNIOR.f!$A$2:$F$30,4,FALSE),)</f>
        <v>0</v>
      </c>
      <c r="F11" s="5">
        <f>IF(A11&lt;&gt;0,VLOOKUP(A11,[2]ISC.JUNIOR.f!$A$2:$F$30,5,FALSE),)</f>
        <v>0</v>
      </c>
      <c r="G11" s="5">
        <f>IF(A11&lt;&gt;0,VLOOKUP(A11,[2]ISC.JUNIOR.f!$A$2:$F$30,6,FALSE),)</f>
        <v>0</v>
      </c>
      <c r="H11" s="5">
        <f t="shared" si="1"/>
        <v>0</v>
      </c>
      <c r="I11" s="6"/>
      <c r="J11" s="7">
        <v>8</v>
      </c>
    </row>
    <row r="12" spans="1:10" x14ac:dyDescent="0.2">
      <c r="A12" s="5"/>
      <c r="B12" s="5">
        <f t="shared" si="0"/>
        <v>0</v>
      </c>
      <c r="C12" s="5">
        <f>IF(A12&lt;&gt;0,VLOOKUP(A12,[2]ISC.JUNIOR.f!$A$2:$F$30,2,FALSE),)</f>
        <v>0</v>
      </c>
      <c r="D12" s="5">
        <f>IF(A12&lt;&gt;0,VLOOKUP(A12,[2]ISC.JUNIOR.f!$A$2:$F$30,3,FALSE),)</f>
        <v>0</v>
      </c>
      <c r="E12" s="21">
        <f>IF(A12&lt;&gt;0,VLOOKUP(A12,[2]ISC.JUNIOR.f!$A$2:$F$30,4,FALSE),)</f>
        <v>0</v>
      </c>
      <c r="F12" s="5">
        <f>IF(A12&lt;&gt;0,VLOOKUP(A12,[2]ISC.JUNIOR.f!$A$2:$F$30,5,FALSE),)</f>
        <v>0</v>
      </c>
      <c r="G12" s="5">
        <f>IF(A12&lt;&gt;0,VLOOKUP(A12,[2]ISC.JUNIOR.f!$A$2:$F$30,6,FALSE),)</f>
        <v>0</v>
      </c>
      <c r="H12" s="5">
        <f t="shared" si="1"/>
        <v>0</v>
      </c>
      <c r="I12" s="6"/>
      <c r="J12" s="7">
        <v>9</v>
      </c>
    </row>
    <row r="13" spans="1:10" x14ac:dyDescent="0.2">
      <c r="A13" s="5"/>
      <c r="B13" s="5">
        <f t="shared" si="0"/>
        <v>0</v>
      </c>
      <c r="C13" s="5">
        <f>IF(A13&lt;&gt;0,VLOOKUP(A13,[2]ISC.JUNIOR.f!$A$2:$F$30,2,FALSE),)</f>
        <v>0</v>
      </c>
      <c r="D13" s="5">
        <f>IF(A13&lt;&gt;0,VLOOKUP(A13,[2]ISC.JUNIOR.f!$A$2:$F$30,3,FALSE),)</f>
        <v>0</v>
      </c>
      <c r="E13" s="21">
        <f>IF(A13&lt;&gt;0,VLOOKUP(A13,[2]ISC.JUNIOR.f!$A$2:$F$30,4,FALSE),)</f>
        <v>0</v>
      </c>
      <c r="F13" s="5">
        <f>IF(A13&lt;&gt;0,VLOOKUP(A13,[2]ISC.JUNIOR.f!$A$2:$F$30,5,FALSE),)</f>
        <v>0</v>
      </c>
      <c r="G13" s="5">
        <f>IF(A13&lt;&gt;0,VLOOKUP(A13,[2]ISC.JUNIOR.f!$A$2:$F$30,6,FALSE),)</f>
        <v>0</v>
      </c>
      <c r="H13" s="5">
        <f t="shared" si="1"/>
        <v>0</v>
      </c>
      <c r="I13" s="6"/>
      <c r="J13" s="7">
        <v>10</v>
      </c>
    </row>
    <row r="14" spans="1:10" x14ac:dyDescent="0.2">
      <c r="A14" s="5"/>
      <c r="B14" s="5">
        <f t="shared" si="0"/>
        <v>0</v>
      </c>
      <c r="C14" s="5">
        <f>IF(A14&lt;&gt;0,VLOOKUP(A14,[2]ISC.JUNIOR.f!$A$2:$F$30,2,FALSE),)</f>
        <v>0</v>
      </c>
      <c r="D14" s="5">
        <f>IF(A14&lt;&gt;0,VLOOKUP(A14,[2]ISC.JUNIOR.f!$A$2:$F$30,3,FALSE),)</f>
        <v>0</v>
      </c>
      <c r="E14" s="21">
        <f>IF(A14&lt;&gt;0,VLOOKUP(A14,[2]ISC.JUNIOR.f!$A$2:$F$30,4,FALSE),)</f>
        <v>0</v>
      </c>
      <c r="F14" s="5">
        <f>IF(A14&lt;&gt;0,VLOOKUP(A14,[2]ISC.JUNIOR.f!$A$2:$F$30,5,FALSE),)</f>
        <v>0</v>
      </c>
      <c r="G14" s="5">
        <f>IF(A14&lt;&gt;0,VLOOKUP(A14,[2]ISC.JUNIOR.f!$A$2:$F$30,6,FALSE),)</f>
        <v>0</v>
      </c>
      <c r="H14" s="5">
        <f t="shared" si="1"/>
        <v>0</v>
      </c>
      <c r="I14" s="6"/>
      <c r="J14" s="7">
        <v>11</v>
      </c>
    </row>
    <row r="15" spans="1:10" x14ac:dyDescent="0.2">
      <c r="A15" s="5"/>
      <c r="B15" s="5">
        <f t="shared" si="0"/>
        <v>0</v>
      </c>
      <c r="C15" s="5">
        <f>IF(A15&lt;&gt;0,VLOOKUP(A15,[2]ISC.JUNIOR.f!$A$2:$F$30,2,FALSE),)</f>
        <v>0</v>
      </c>
      <c r="D15" s="5">
        <f>IF(A15&lt;&gt;0,VLOOKUP(A15,[2]ISC.JUNIOR.f!$A$2:$F$30,3,FALSE),)</f>
        <v>0</v>
      </c>
      <c r="E15" s="21">
        <f>IF(A15&lt;&gt;0,VLOOKUP(A15,[2]ISC.JUNIOR.f!$A$2:$F$30,4,FALSE),)</f>
        <v>0</v>
      </c>
      <c r="F15" s="5">
        <f>IF(A15&lt;&gt;0,VLOOKUP(A15,[2]ISC.JUNIOR.f!$A$2:$F$30,5,FALSE),)</f>
        <v>0</v>
      </c>
      <c r="G15" s="5">
        <f>IF(A15&lt;&gt;0,VLOOKUP(A15,[2]ISC.JUNIOR.f!$A$2:$F$30,6,FALSE),)</f>
        <v>0</v>
      </c>
      <c r="H15" s="5">
        <f t="shared" si="1"/>
        <v>0</v>
      </c>
      <c r="I15" s="6"/>
      <c r="J15" s="7">
        <v>12</v>
      </c>
    </row>
    <row r="16" spans="1:10" x14ac:dyDescent="0.2">
      <c r="A16" s="5"/>
      <c r="B16" s="5">
        <f t="shared" si="0"/>
        <v>0</v>
      </c>
      <c r="C16" s="5">
        <f>IF(A16&lt;&gt;0,VLOOKUP(A16,[2]ISC.JUNIOR.f!$A$2:$F$30,2,FALSE),)</f>
        <v>0</v>
      </c>
      <c r="D16" s="5">
        <f>IF(A16&lt;&gt;0,VLOOKUP(A16,[2]ISC.JUNIOR.f!$A$2:$F$30,3,FALSE),)</f>
        <v>0</v>
      </c>
      <c r="E16" s="21">
        <f>IF(A16&lt;&gt;0,VLOOKUP(A16,[2]ISC.JUNIOR.f!$A$2:$F$30,4,FALSE),)</f>
        <v>0</v>
      </c>
      <c r="F16" s="5">
        <f>IF(A16&lt;&gt;0,VLOOKUP(A16,[2]ISC.JUNIOR.f!$A$2:$F$30,5,FALSE),)</f>
        <v>0</v>
      </c>
      <c r="G16" s="5">
        <f>IF(A16&lt;&gt;0,VLOOKUP(A16,[2]ISC.JUNIOR.f!$A$2:$F$30,6,FALSE),)</f>
        <v>0</v>
      </c>
      <c r="H16" s="5">
        <f t="shared" si="1"/>
        <v>0</v>
      </c>
      <c r="I16" s="6"/>
      <c r="J16" s="7">
        <v>13</v>
      </c>
    </row>
    <row r="17" spans="1:10" x14ac:dyDescent="0.2">
      <c r="A17" s="5"/>
      <c r="B17" s="5">
        <f t="shared" si="0"/>
        <v>0</v>
      </c>
      <c r="C17" s="5">
        <f>IF(A17&lt;&gt;0,VLOOKUP(A17,[2]ISC.JUNIOR.f!$A$2:$F$30,2,FALSE),)</f>
        <v>0</v>
      </c>
      <c r="D17" s="5">
        <f>IF(A17&lt;&gt;0,VLOOKUP(A17,[2]ISC.JUNIOR.f!$A$2:$F$30,3,FALSE),)</f>
        <v>0</v>
      </c>
      <c r="E17" s="21">
        <f>IF(A17&lt;&gt;0,VLOOKUP(A17,[2]ISC.JUNIOR.f!$A$2:$F$30,4,FALSE),)</f>
        <v>0</v>
      </c>
      <c r="F17" s="5">
        <f>IF(A17&lt;&gt;0,VLOOKUP(A17,[2]ISC.JUNIOR.f!$A$2:$F$30,5,FALSE),)</f>
        <v>0</v>
      </c>
      <c r="G17" s="5">
        <f>IF(A17&lt;&gt;0,VLOOKUP(A17,[2]ISC.JUNIOR.f!$A$2:$F$30,6,FALSE),)</f>
        <v>0</v>
      </c>
      <c r="H17" s="5">
        <f t="shared" si="1"/>
        <v>0</v>
      </c>
      <c r="I17" s="6"/>
      <c r="J17" s="7">
        <v>14</v>
      </c>
    </row>
    <row r="18" spans="1:10" x14ac:dyDescent="0.2">
      <c r="A18" s="5"/>
      <c r="B18" s="5">
        <f t="shared" si="0"/>
        <v>0</v>
      </c>
      <c r="C18" s="5">
        <f>IF(A18&lt;&gt;0,VLOOKUP(A18,[2]ISC.JUNIOR.f!$A$2:$F$30,2,FALSE),)</f>
        <v>0</v>
      </c>
      <c r="D18" s="5">
        <f>IF(A18&lt;&gt;0,VLOOKUP(A18,[2]ISC.JUNIOR.f!$A$2:$F$30,3,FALSE),)</f>
        <v>0</v>
      </c>
      <c r="E18" s="21">
        <f>IF(A18&lt;&gt;0,VLOOKUP(A18,[2]ISC.JUNIOR.f!$A$2:$F$30,4,FALSE),)</f>
        <v>0</v>
      </c>
      <c r="F18" s="5">
        <f>IF(A18&lt;&gt;0,VLOOKUP(A18,[2]ISC.JUNIOR.f!$A$2:$F$30,5,FALSE),)</f>
        <v>0</v>
      </c>
      <c r="G18" s="5">
        <f>IF(A18&lt;&gt;0,VLOOKUP(A18,[2]ISC.JUNIOR.f!$A$2:$F$30,6,FALSE),)</f>
        <v>0</v>
      </c>
      <c r="H18" s="5">
        <f t="shared" si="1"/>
        <v>0</v>
      </c>
      <c r="I18" s="6"/>
      <c r="J18" s="7">
        <v>15</v>
      </c>
    </row>
    <row r="19" spans="1:10" x14ac:dyDescent="0.2">
      <c r="A19" s="5"/>
      <c r="B19" s="5">
        <f t="shared" si="0"/>
        <v>0</v>
      </c>
      <c r="C19" s="5">
        <f>IF(A19&lt;&gt;0,VLOOKUP(A19,[2]ISC.JUNIOR.f!$A$2:$F$30,2,FALSE),)</f>
        <v>0</v>
      </c>
      <c r="D19" s="5">
        <f>IF(A19&lt;&gt;0,VLOOKUP(A19,[2]ISC.JUNIOR.f!$A$2:$F$30,3,FALSE),)</f>
        <v>0</v>
      </c>
      <c r="E19" s="21">
        <f>IF(A19&lt;&gt;0,VLOOKUP(A19,[2]ISC.JUNIOR.f!$A$2:$F$30,4,FALSE),)</f>
        <v>0</v>
      </c>
      <c r="F19" s="5">
        <f>IF(A19&lt;&gt;0,VLOOKUP(A19,[2]ISC.JUNIOR.f!$A$2:$F$30,5,FALSE),)</f>
        <v>0</v>
      </c>
      <c r="G19" s="5">
        <f>IF(A19&lt;&gt;0,VLOOKUP(A19,[2]ISC.JUNIOR.f!$A$2:$F$30,6,FALSE),)</f>
        <v>0</v>
      </c>
      <c r="H19" s="5">
        <f t="shared" si="1"/>
        <v>0</v>
      </c>
      <c r="I19" s="6"/>
      <c r="J19" s="7">
        <v>16</v>
      </c>
    </row>
    <row r="20" spans="1:10" x14ac:dyDescent="0.2">
      <c r="A20" s="5"/>
      <c r="B20" s="5">
        <f t="shared" si="0"/>
        <v>0</v>
      </c>
      <c r="C20" s="5">
        <f>IF(A20&lt;&gt;0,VLOOKUP(A20,[2]ISC.JUNIOR.f!$A$2:$F$30,2,FALSE),)</f>
        <v>0</v>
      </c>
      <c r="D20" s="5">
        <f>IF(A20&lt;&gt;0,VLOOKUP(A20,[2]ISC.JUNIOR.f!$A$2:$F$30,3,FALSE),)</f>
        <v>0</v>
      </c>
      <c r="E20" s="21">
        <f>IF(A20&lt;&gt;0,VLOOKUP(A20,[2]ISC.JUNIOR.f!$A$2:$F$30,4,FALSE),)</f>
        <v>0</v>
      </c>
      <c r="F20" s="5">
        <f>IF(A20&lt;&gt;0,VLOOKUP(A20,[2]ISC.JUNIOR.f!$A$2:$F$30,5,FALSE),)</f>
        <v>0</v>
      </c>
      <c r="G20" s="5">
        <f>IF(A20&lt;&gt;0,VLOOKUP(A20,[2]ISC.JUNIOR.f!$A$2:$F$30,6,FALSE),)</f>
        <v>0</v>
      </c>
      <c r="H20" s="5">
        <f t="shared" si="1"/>
        <v>0</v>
      </c>
      <c r="I20" s="6"/>
      <c r="J20" s="7">
        <v>17</v>
      </c>
    </row>
    <row r="21" spans="1:10" x14ac:dyDescent="0.2">
      <c r="A21" s="5"/>
      <c r="B21" s="5">
        <f t="shared" si="0"/>
        <v>0</v>
      </c>
      <c r="C21" s="5">
        <f>IF(A21&lt;&gt;0,VLOOKUP(A21,[2]ISC.JUNIOR.f!$A$2:$F$30,2,FALSE),)</f>
        <v>0</v>
      </c>
      <c r="D21" s="5">
        <f>IF(A21&lt;&gt;0,VLOOKUP(A21,[2]ISC.JUNIOR.f!$A$2:$F$30,3,FALSE),)</f>
        <v>0</v>
      </c>
      <c r="E21" s="21">
        <f>IF(A21&lt;&gt;0,VLOOKUP(A21,[2]ISC.JUNIOR.f!$A$2:$F$30,4,FALSE),)</f>
        <v>0</v>
      </c>
      <c r="F21" s="5">
        <f>IF(A21&lt;&gt;0,VLOOKUP(A21,[2]ISC.JUNIOR.f!$A$2:$F$30,5,FALSE),)</f>
        <v>0</v>
      </c>
      <c r="G21" s="5">
        <f>IF(A21&lt;&gt;0,VLOOKUP(A21,[2]ISC.JUNIOR.f!$A$2:$F$30,6,FALSE),)</f>
        <v>0</v>
      </c>
      <c r="H21" s="5">
        <f t="shared" si="1"/>
        <v>0</v>
      </c>
      <c r="I21" s="6"/>
      <c r="J21" s="7">
        <v>18</v>
      </c>
    </row>
    <row r="22" spans="1:10" x14ac:dyDescent="0.2">
      <c r="A22" s="5"/>
      <c r="B22" s="5">
        <f t="shared" si="0"/>
        <v>0</v>
      </c>
      <c r="C22" s="5">
        <f>IF(A22&lt;&gt;0,VLOOKUP(A22,[2]ISC.JUNIOR.f!$A$2:$F$30,2,FALSE),)</f>
        <v>0</v>
      </c>
      <c r="D22" s="5">
        <f>IF(A22&lt;&gt;0,VLOOKUP(A22,[2]ISC.JUNIOR.f!$A$2:$F$30,3,FALSE),)</f>
        <v>0</v>
      </c>
      <c r="E22" s="21">
        <f>IF(A22&lt;&gt;0,VLOOKUP(A22,[2]ISC.JUNIOR.f!$A$2:$F$30,4,FALSE),)</f>
        <v>0</v>
      </c>
      <c r="F22" s="5">
        <f>IF(A22&lt;&gt;0,VLOOKUP(A22,[2]ISC.JUNIOR.f!$A$2:$F$30,5,FALSE),)</f>
        <v>0</v>
      </c>
      <c r="G22" s="5">
        <f>IF(A22&lt;&gt;0,VLOOKUP(A22,[2]ISC.JUNIOR.f!$A$2:$F$30,6,FALSE),)</f>
        <v>0</v>
      </c>
      <c r="H22" s="5">
        <f t="shared" si="1"/>
        <v>0</v>
      </c>
      <c r="I22" s="6"/>
      <c r="J22" s="7">
        <v>19</v>
      </c>
    </row>
    <row r="23" spans="1:10" x14ac:dyDescent="0.2">
      <c r="A23" s="5"/>
      <c r="B23" s="5">
        <f t="shared" si="0"/>
        <v>0</v>
      </c>
      <c r="C23" s="5">
        <f>IF(A23&lt;&gt;0,VLOOKUP(A23,[2]ISC.JUNIOR.f!$A$2:$F$30,2,FALSE),)</f>
        <v>0</v>
      </c>
      <c r="D23" s="5">
        <f>IF(A23&lt;&gt;0,VLOOKUP(A23,[2]ISC.JUNIOR.f!$A$2:$F$30,3,FALSE),)</f>
        <v>0</v>
      </c>
      <c r="E23" s="21">
        <f>IF(A23&lt;&gt;0,VLOOKUP(A23,[2]ISC.JUNIOR.f!$A$2:$F$30,4,FALSE),)</f>
        <v>0</v>
      </c>
      <c r="F23" s="5">
        <f>IF(A23&lt;&gt;0,VLOOKUP(A23,[2]ISC.JUNIOR.f!$A$2:$F$30,5,FALSE),)</f>
        <v>0</v>
      </c>
      <c r="G23" s="5">
        <f>IF(A23&lt;&gt;0,VLOOKUP(A23,[2]ISC.JUNIOR.f!$A$2:$F$30,6,FALSE),)</f>
        <v>0</v>
      </c>
      <c r="H23" s="5">
        <f t="shared" si="1"/>
        <v>0</v>
      </c>
      <c r="I23" s="6"/>
      <c r="J23" s="7">
        <v>20</v>
      </c>
    </row>
    <row r="24" spans="1:10" x14ac:dyDescent="0.2">
      <c r="A24" s="5"/>
      <c r="B24" s="5">
        <f t="shared" si="0"/>
        <v>0</v>
      </c>
      <c r="C24" s="5">
        <f>IF(A24&lt;&gt;0,VLOOKUP(A24,[2]ISC.JUNIOR.f!$A$2:$F$30,2,FALSE),)</f>
        <v>0</v>
      </c>
      <c r="D24" s="5">
        <f>IF(A24&lt;&gt;0,VLOOKUP(A24,[2]ISC.JUNIOR.f!$A$2:$F$30,3,FALSE),)</f>
        <v>0</v>
      </c>
      <c r="E24" s="21">
        <f>IF(A24&lt;&gt;0,VLOOKUP(A24,[2]ISC.JUNIOR.f!$A$2:$F$30,4,FALSE),)</f>
        <v>0</v>
      </c>
      <c r="F24" s="5">
        <f>IF(A24&lt;&gt;0,VLOOKUP(A24,[2]ISC.JUNIOR.f!$A$2:$F$30,5,FALSE),)</f>
        <v>0</v>
      </c>
      <c r="G24" s="5">
        <f>IF(A24&lt;&gt;0,VLOOKUP(A24,[2]ISC.JUNIOR.f!$A$2:$F$30,6,FALSE),)</f>
        <v>0</v>
      </c>
      <c r="H24" s="5">
        <f t="shared" si="1"/>
        <v>0</v>
      </c>
      <c r="I24" s="6"/>
      <c r="J24" s="7">
        <v>21</v>
      </c>
    </row>
    <row r="25" spans="1:10" x14ac:dyDescent="0.2">
      <c r="A25" s="5"/>
      <c r="B25" s="5">
        <f t="shared" si="0"/>
        <v>0</v>
      </c>
      <c r="C25" s="5">
        <f>IF(A25&lt;&gt;0,VLOOKUP(A25,[2]ISC.JUNIOR.f!$A$2:$F$30,2,FALSE),)</f>
        <v>0</v>
      </c>
      <c r="D25" s="5">
        <f>IF(A25&lt;&gt;0,VLOOKUP(A25,[2]ISC.JUNIOR.f!$A$2:$F$30,3,FALSE),)</f>
        <v>0</v>
      </c>
      <c r="E25" s="21">
        <f>IF(A25&lt;&gt;0,VLOOKUP(A25,[2]ISC.JUNIOR.f!$A$2:$F$30,4,FALSE),)</f>
        <v>0</v>
      </c>
      <c r="F25" s="5">
        <f>IF(A25&lt;&gt;0,VLOOKUP(A25,[2]ISC.JUNIOR.f!$A$2:$F$30,5,FALSE),)</f>
        <v>0</v>
      </c>
      <c r="G25" s="5">
        <f>IF(A25&lt;&gt;0,VLOOKUP(A25,[2]ISC.JUNIOR.f!$A$2:$F$30,6,FALSE),)</f>
        <v>0</v>
      </c>
      <c r="H25" s="5">
        <f t="shared" si="1"/>
        <v>0</v>
      </c>
      <c r="I25" s="6"/>
      <c r="J25" s="7">
        <v>22</v>
      </c>
    </row>
    <row r="26" spans="1:10" x14ac:dyDescent="0.2">
      <c r="A26" s="5"/>
      <c r="B26" s="5">
        <f t="shared" si="0"/>
        <v>0</v>
      </c>
      <c r="C26" s="5">
        <f>IF(A26&lt;&gt;0,VLOOKUP(A26,[2]ISC.JUNIOR.f!$A$2:$F$30,2,FALSE),)</f>
        <v>0</v>
      </c>
      <c r="D26" s="5">
        <f>IF(A26&lt;&gt;0,VLOOKUP(A26,[2]ISC.JUNIOR.f!$A$2:$F$30,3,FALSE),)</f>
        <v>0</v>
      </c>
      <c r="E26" s="21">
        <f>IF(A26&lt;&gt;0,VLOOKUP(A26,[2]ISC.JUNIOR.f!$A$2:$F$30,4,FALSE),)</f>
        <v>0</v>
      </c>
      <c r="F26" s="5">
        <f>IF(A26&lt;&gt;0,VLOOKUP(A26,[2]ISC.JUNIOR.f!$A$2:$F$30,5,FALSE),)</f>
        <v>0</v>
      </c>
      <c r="G26" s="5">
        <f>IF(A26&lt;&gt;0,VLOOKUP(A26,[2]ISC.JUNIOR.f!$A$2:$F$30,6,FALSE),)</f>
        <v>0</v>
      </c>
      <c r="H26" s="5">
        <f t="shared" si="1"/>
        <v>0</v>
      </c>
      <c r="I26" s="6"/>
      <c r="J26" s="7">
        <v>23</v>
      </c>
    </row>
    <row r="27" spans="1:10" x14ac:dyDescent="0.2">
      <c r="A27" s="5"/>
      <c r="B27" s="5">
        <f t="shared" si="0"/>
        <v>0</v>
      </c>
      <c r="C27" s="5">
        <f>IF(A27&lt;&gt;0,VLOOKUP(A27,[2]ISC.JUNIOR.f!$A$2:$F$30,2,FALSE),)</f>
        <v>0</v>
      </c>
      <c r="D27" s="5">
        <f>IF(A27&lt;&gt;0,VLOOKUP(A27,[2]ISC.JUNIOR.f!$A$2:$F$30,3,FALSE),)</f>
        <v>0</v>
      </c>
      <c r="E27" s="21">
        <f>IF(A27&lt;&gt;0,VLOOKUP(A27,[2]ISC.JUNIOR.f!$A$2:$F$30,4,FALSE),)</f>
        <v>0</v>
      </c>
      <c r="F27" s="5">
        <f>IF(A27&lt;&gt;0,VLOOKUP(A27,[2]ISC.JUNIOR.f!$A$2:$F$30,5,FALSE),)</f>
        <v>0</v>
      </c>
      <c r="G27" s="5">
        <f>IF(A27&lt;&gt;0,VLOOKUP(A27,[2]ISC.JUNIOR.f!$A$2:$F$30,6,FALSE),)</f>
        <v>0</v>
      </c>
      <c r="H27" s="5">
        <f t="shared" si="1"/>
        <v>0</v>
      </c>
      <c r="I27" s="6"/>
      <c r="J27" s="7">
        <v>24</v>
      </c>
    </row>
    <row r="28" spans="1:10" x14ac:dyDescent="0.2">
      <c r="A28" s="5"/>
      <c r="B28" s="5">
        <f t="shared" si="0"/>
        <v>0</v>
      </c>
      <c r="C28" s="5">
        <f>IF(A28&lt;&gt;0,VLOOKUP(A28,[2]ISC.JUNIOR.f!$A$2:$F$30,2,FALSE),)</f>
        <v>0</v>
      </c>
      <c r="D28" s="5">
        <f>IF(A28&lt;&gt;0,VLOOKUP(A28,[2]ISC.JUNIOR.f!$A$2:$F$30,3,FALSE),)</f>
        <v>0</v>
      </c>
      <c r="E28" s="21">
        <f>IF(A28&lt;&gt;0,VLOOKUP(A28,[2]ISC.JUNIOR.f!$A$2:$F$30,4,FALSE),)</f>
        <v>0</v>
      </c>
      <c r="F28" s="5">
        <f>IF(A28&lt;&gt;0,VLOOKUP(A28,[2]ISC.JUNIOR.f!$A$2:$F$30,5,FALSE),)</f>
        <v>0</v>
      </c>
      <c r="G28" s="5">
        <f>IF(A28&lt;&gt;0,VLOOKUP(A28,[2]ISC.JUNIOR.f!$A$2:$F$30,6,FALSE),)</f>
        <v>0</v>
      </c>
      <c r="H28" s="5">
        <f t="shared" si="1"/>
        <v>0</v>
      </c>
      <c r="I28" s="6"/>
      <c r="J28" s="7">
        <v>25</v>
      </c>
    </row>
    <row r="29" spans="1:10" x14ac:dyDescent="0.2">
      <c r="A29" s="5"/>
      <c r="B29" s="5">
        <f t="shared" si="0"/>
        <v>0</v>
      </c>
      <c r="C29" s="5">
        <f>IF(A29&lt;&gt;0,VLOOKUP(A29,[2]ISC.JUNIOR.f!$A$2:$F$30,2,FALSE),)</f>
        <v>0</v>
      </c>
      <c r="D29" s="5">
        <f>IF(A29&lt;&gt;0,VLOOKUP(A29,[2]ISC.JUNIOR.f!$A$2:$F$30,3,FALSE),)</f>
        <v>0</v>
      </c>
      <c r="E29" s="21">
        <f>IF(A29&lt;&gt;0,VLOOKUP(A29,[2]ISC.JUNIOR.f!$A$2:$F$30,4,FALSE),)</f>
        <v>0</v>
      </c>
      <c r="F29" s="5">
        <f>IF(A29&lt;&gt;0,VLOOKUP(A29,[2]ISC.JUNIOR.f!$A$2:$F$30,5,FALSE),)</f>
        <v>0</v>
      </c>
      <c r="G29" s="5">
        <f>IF(A29&lt;&gt;0,VLOOKUP(A29,[2]ISC.JUNIOR.f!$A$2:$F$30,6,FALSE),)</f>
        <v>0</v>
      </c>
      <c r="H29" s="5">
        <f t="shared" si="1"/>
        <v>0</v>
      </c>
      <c r="I29" s="6"/>
      <c r="J29" s="7">
        <v>26</v>
      </c>
    </row>
    <row r="30" spans="1:10" x14ac:dyDescent="0.2">
      <c r="A30" s="5"/>
      <c r="B30" s="5">
        <f t="shared" si="0"/>
        <v>0</v>
      </c>
      <c r="C30" s="5">
        <f>IF(A30&lt;&gt;0,VLOOKUP(A30,[2]ISC.JUNIOR.f!$A$2:$F$30,2,FALSE),)</f>
        <v>0</v>
      </c>
      <c r="D30" s="5">
        <f>IF(A30&lt;&gt;0,VLOOKUP(A30,[2]ISC.JUNIOR.f!$A$2:$F$30,3,FALSE),)</f>
        <v>0</v>
      </c>
      <c r="E30" s="21">
        <f>IF(A30&lt;&gt;0,VLOOKUP(A30,[2]ISC.JUNIOR.f!$A$2:$F$30,4,FALSE),)</f>
        <v>0</v>
      </c>
      <c r="F30" s="5">
        <f>IF(A30&lt;&gt;0,VLOOKUP(A30,[2]ISC.JUNIOR.f!$A$2:$F$30,5,FALSE),)</f>
        <v>0</v>
      </c>
      <c r="G30" s="5">
        <f>IF(A30&lt;&gt;0,VLOOKUP(A30,[2]ISC.JUNIOR.f!$A$2:$F$30,6,FALSE),)</f>
        <v>0</v>
      </c>
      <c r="H30" s="5">
        <f t="shared" si="1"/>
        <v>0</v>
      </c>
      <c r="I30" s="6"/>
      <c r="J30" s="7">
        <v>27</v>
      </c>
    </row>
    <row r="31" spans="1:10" x14ac:dyDescent="0.2">
      <c r="A31" s="5"/>
      <c r="B31" s="5">
        <f t="shared" si="0"/>
        <v>0</v>
      </c>
      <c r="C31" s="5">
        <f>IF(A31&lt;&gt;0,VLOOKUP(A31,[2]ISC.JUNIOR.f!$A$2:$F$30,2,FALSE),)</f>
        <v>0</v>
      </c>
      <c r="D31" s="5">
        <f>IF(A31&lt;&gt;0,VLOOKUP(A31,[2]ISC.JUNIOR.f!$A$2:$F$30,3,FALSE),)</f>
        <v>0</v>
      </c>
      <c r="E31" s="21">
        <f>IF(A31&lt;&gt;0,VLOOKUP(A31,[2]ISC.JUNIOR.f!$A$2:$F$30,4,FALSE),)</f>
        <v>0</v>
      </c>
      <c r="F31" s="5">
        <f>IF(A31&lt;&gt;0,VLOOKUP(A31,[2]ISC.JUNIOR.f!$A$2:$F$30,5,FALSE),)</f>
        <v>0</v>
      </c>
      <c r="G31" s="5">
        <f>IF(A31&lt;&gt;0,VLOOKUP(A31,[2]ISC.JUNIOR.f!$A$2:$F$30,6,FALSE),)</f>
        <v>0</v>
      </c>
      <c r="H31" s="5">
        <f t="shared" si="1"/>
        <v>0</v>
      </c>
      <c r="I31" s="6"/>
      <c r="J31" s="7">
        <v>28</v>
      </c>
    </row>
    <row r="32" spans="1:10" x14ac:dyDescent="0.2">
      <c r="A32" s="5"/>
      <c r="B32" s="5">
        <f t="shared" si="0"/>
        <v>0</v>
      </c>
      <c r="C32" s="5">
        <f>IF(A32&lt;&gt;0,VLOOKUP(A32,[2]ISC.JUNIOR.f!$A$2:$F$30,2,FALSE),)</f>
        <v>0</v>
      </c>
      <c r="D32" s="5">
        <f>IF(A32&lt;&gt;0,VLOOKUP(A32,[2]ISC.JUNIOR.f!$A$2:$F$30,3,FALSE),)</f>
        <v>0</v>
      </c>
      <c r="E32" s="21">
        <f>IF(A32&lt;&gt;0,VLOOKUP(A32,[2]ISC.JUNIOR.f!$A$2:$F$30,4,FALSE),)</f>
        <v>0</v>
      </c>
      <c r="F32" s="5">
        <f>IF(A32&lt;&gt;0,VLOOKUP(A32,[2]ISC.JUNIOR.f!$A$2:$F$30,5,FALSE),)</f>
        <v>0</v>
      </c>
      <c r="G32" s="5">
        <f>IF(A32&lt;&gt;0,VLOOKUP(A32,[2]ISC.JUNIOR.f!$A$2:$F$30,6,FALSE),)</f>
        <v>0</v>
      </c>
      <c r="H32" s="5">
        <f t="shared" si="1"/>
        <v>0</v>
      </c>
      <c r="I32" s="6"/>
      <c r="J32" s="7">
        <v>29</v>
      </c>
    </row>
    <row r="33" spans="3:7" x14ac:dyDescent="0.2">
      <c r="C33" s="9"/>
      <c r="D33" s="9"/>
      <c r="E33" s="23"/>
      <c r="F33" s="9"/>
      <c r="G33" s="9"/>
    </row>
    <row r="34" spans="3:7" x14ac:dyDescent="0.2">
      <c r="C34" s="9"/>
      <c r="D34" s="9"/>
      <c r="E34" s="23"/>
      <c r="F34" s="9"/>
      <c r="G34" s="9"/>
    </row>
    <row r="35" spans="3:7" x14ac:dyDescent="0.2">
      <c r="C35" s="9"/>
      <c r="D35" s="9"/>
      <c r="E35" s="23"/>
      <c r="F35" s="9"/>
      <c r="G35" s="9"/>
    </row>
    <row r="36" spans="3:7" x14ac:dyDescent="0.2">
      <c r="C36" s="9"/>
      <c r="D36" s="9"/>
      <c r="E36" s="23"/>
      <c r="F36" s="9"/>
      <c r="G36" s="9"/>
    </row>
    <row r="37" spans="3:7" x14ac:dyDescent="0.2">
      <c r="C37" s="9"/>
      <c r="D37" s="9"/>
      <c r="E37" s="23"/>
      <c r="F37" s="9"/>
      <c r="G37" s="9"/>
    </row>
    <row r="38" spans="3:7" x14ac:dyDescent="0.2">
      <c r="C38" s="9"/>
      <c r="D38" s="9"/>
      <c r="E38" s="23"/>
      <c r="F38" s="9"/>
      <c r="G38" s="9"/>
    </row>
    <row r="39" spans="3:7" x14ac:dyDescent="0.2">
      <c r="C39" s="9"/>
      <c r="D39" s="9"/>
      <c r="E39" s="23"/>
      <c r="F39" s="9"/>
      <c r="G39" s="9"/>
    </row>
    <row r="40" spans="3:7" x14ac:dyDescent="0.2">
      <c r="C40" s="9"/>
      <c r="D40" s="9"/>
      <c r="E40" s="23"/>
      <c r="F40" s="9"/>
      <c r="G40" s="9"/>
    </row>
    <row r="41" spans="3:7" x14ac:dyDescent="0.2">
      <c r="C41" s="9"/>
      <c r="D41" s="9"/>
      <c r="E41" s="23"/>
      <c r="F41" s="9"/>
      <c r="G41" s="9"/>
    </row>
    <row r="42" spans="3:7" x14ac:dyDescent="0.2">
      <c r="C42" s="9"/>
      <c r="D42" s="9"/>
      <c r="E42" s="23"/>
      <c r="F42" s="9"/>
      <c r="G42" s="9"/>
    </row>
    <row r="43" spans="3:7" x14ac:dyDescent="0.2">
      <c r="C43" s="9"/>
      <c r="D43" s="9"/>
      <c r="E43" s="23"/>
      <c r="F43" s="9"/>
      <c r="G43" s="9"/>
    </row>
    <row r="44" spans="3:7" x14ac:dyDescent="0.2">
      <c r="C44" s="9"/>
      <c r="D44" s="9"/>
      <c r="E44" s="23"/>
      <c r="F44" s="9"/>
      <c r="G44" s="9"/>
    </row>
    <row r="45" spans="3:7" x14ac:dyDescent="0.2">
      <c r="C45" s="9"/>
      <c r="D45" s="9"/>
      <c r="E45" s="23"/>
      <c r="F45" s="9"/>
      <c r="G45" s="9"/>
    </row>
    <row r="46" spans="3:7" x14ac:dyDescent="0.2">
      <c r="C46" s="9"/>
      <c r="D46" s="9"/>
      <c r="E46" s="23"/>
      <c r="F46" s="9"/>
      <c r="G46" s="9"/>
    </row>
    <row r="47" spans="3:7" x14ac:dyDescent="0.2">
      <c r="C47" s="9"/>
      <c r="D47" s="9"/>
      <c r="E47" s="23"/>
      <c r="F47" s="9"/>
      <c r="G47" s="9"/>
    </row>
    <row r="48" spans="3:7" x14ac:dyDescent="0.2">
      <c r="C48" s="9"/>
      <c r="D48" s="9"/>
      <c r="E48" s="23"/>
      <c r="F48" s="9"/>
      <c r="G48" s="9"/>
    </row>
    <row r="49" spans="3:7" x14ac:dyDescent="0.2">
      <c r="C49" s="9"/>
      <c r="D49" s="9"/>
      <c r="E49" s="23"/>
      <c r="F49" s="9"/>
      <c r="G49" s="9"/>
    </row>
    <row r="50" spans="3:7" x14ac:dyDescent="0.2">
      <c r="C50" s="9"/>
      <c r="D50" s="9"/>
      <c r="E50" s="23"/>
      <c r="F50" s="9"/>
      <c r="G50" s="9"/>
    </row>
    <row r="51" spans="3:7" x14ac:dyDescent="0.2">
      <c r="C51" s="9"/>
      <c r="D51" s="9"/>
      <c r="E51" s="23"/>
      <c r="F51" s="9"/>
      <c r="G51" s="9"/>
    </row>
    <row r="52" spans="3:7" x14ac:dyDescent="0.2">
      <c r="C52" s="9"/>
      <c r="D52" s="9"/>
      <c r="E52" s="23"/>
      <c r="F52" s="9"/>
      <c r="G52" s="9"/>
    </row>
    <row r="53" spans="3:7" x14ac:dyDescent="0.2">
      <c r="C53" s="9"/>
      <c r="D53" s="9"/>
      <c r="E53" s="23"/>
      <c r="F53" s="9"/>
      <c r="G53" s="9"/>
    </row>
    <row r="54" spans="3:7" x14ac:dyDescent="0.2">
      <c r="C54" s="9"/>
      <c r="D54" s="9"/>
      <c r="E54" s="23"/>
      <c r="F54" s="9"/>
      <c r="G54" s="9"/>
    </row>
    <row r="55" spans="3:7" x14ac:dyDescent="0.2">
      <c r="C55" s="9"/>
      <c r="D55" s="9"/>
      <c r="E55" s="23"/>
      <c r="F55" s="9"/>
      <c r="G55" s="9"/>
    </row>
    <row r="56" spans="3:7" x14ac:dyDescent="0.2">
      <c r="C56" s="9"/>
      <c r="D56" s="9"/>
      <c r="E56" s="23"/>
      <c r="F56" s="9"/>
      <c r="G56" s="9"/>
    </row>
    <row r="57" spans="3:7" x14ac:dyDescent="0.2">
      <c r="C57" s="9"/>
      <c r="D57" s="9"/>
      <c r="E57" s="23"/>
      <c r="F57" s="9"/>
      <c r="G57" s="9"/>
    </row>
    <row r="58" spans="3:7" x14ac:dyDescent="0.2">
      <c r="C58" s="9"/>
      <c r="D58" s="9"/>
      <c r="E58" s="23"/>
      <c r="F58" s="9"/>
      <c r="G58" s="9"/>
    </row>
    <row r="59" spans="3:7" x14ac:dyDescent="0.2">
      <c r="C59" s="9"/>
      <c r="D59" s="9"/>
      <c r="E59" s="23"/>
      <c r="F59" s="9"/>
      <c r="G59" s="9"/>
    </row>
    <row r="60" spans="3:7" x14ac:dyDescent="0.2">
      <c r="C60" s="9"/>
      <c r="D60" s="9"/>
      <c r="E60" s="23"/>
      <c r="F60" s="9"/>
      <c r="G60" s="9"/>
    </row>
    <row r="61" spans="3:7" x14ac:dyDescent="0.2">
      <c r="C61" s="9"/>
      <c r="D61" s="9"/>
      <c r="E61" s="23"/>
      <c r="F61" s="9"/>
      <c r="G61" s="9"/>
    </row>
    <row r="62" spans="3:7" x14ac:dyDescent="0.2">
      <c r="C62" s="9"/>
      <c r="D62" s="9"/>
      <c r="E62" s="23"/>
      <c r="F62" s="9"/>
      <c r="G62" s="9"/>
    </row>
    <row r="63" spans="3:7" x14ac:dyDescent="0.2">
      <c r="C63" s="9"/>
      <c r="D63" s="9"/>
      <c r="E63" s="23"/>
      <c r="F63" s="9"/>
      <c r="G63" s="9"/>
    </row>
    <row r="64" spans="3:7" x14ac:dyDescent="0.2">
      <c r="C64" s="9"/>
      <c r="D64" s="9"/>
      <c r="E64" s="23"/>
      <c r="F64" s="9"/>
      <c r="G64" s="9"/>
    </row>
    <row r="65" spans="3:7" x14ac:dyDescent="0.2">
      <c r="C65" s="9"/>
      <c r="D65" s="9"/>
      <c r="E65" s="23"/>
      <c r="F65" s="9"/>
      <c r="G65" s="9"/>
    </row>
    <row r="66" spans="3:7" x14ac:dyDescent="0.2">
      <c r="C66" s="9"/>
      <c r="D66" s="9"/>
      <c r="E66" s="23"/>
      <c r="F66" s="9"/>
      <c r="G66" s="9"/>
    </row>
    <row r="67" spans="3:7" x14ac:dyDescent="0.2">
      <c r="C67" s="9"/>
      <c r="D67" s="9"/>
      <c r="E67" s="23"/>
      <c r="F67" s="9"/>
      <c r="G67" s="9"/>
    </row>
    <row r="68" spans="3:7" x14ac:dyDescent="0.2">
      <c r="C68" s="9"/>
      <c r="D68" s="9"/>
      <c r="E68" s="23"/>
      <c r="F68" s="9"/>
      <c r="G68" s="9"/>
    </row>
    <row r="69" spans="3:7" x14ac:dyDescent="0.2">
      <c r="C69" s="9"/>
      <c r="D69" s="9"/>
      <c r="E69" s="23"/>
      <c r="F69" s="9"/>
      <c r="G69" s="9"/>
    </row>
    <row r="70" spans="3:7" x14ac:dyDescent="0.2">
      <c r="C70" s="9"/>
      <c r="D70" s="9"/>
      <c r="E70" s="23"/>
      <c r="F70" s="9"/>
      <c r="G70" s="9"/>
    </row>
    <row r="71" spans="3:7" x14ac:dyDescent="0.2">
      <c r="C71" s="9"/>
      <c r="D71" s="9"/>
      <c r="E71" s="23"/>
      <c r="F71" s="9"/>
      <c r="G71" s="9"/>
    </row>
    <row r="72" spans="3:7" x14ac:dyDescent="0.2">
      <c r="C72" s="9"/>
      <c r="D72" s="9"/>
      <c r="E72" s="23"/>
      <c r="F72" s="9"/>
      <c r="G72" s="9"/>
    </row>
    <row r="73" spans="3:7" x14ac:dyDescent="0.2">
      <c r="C73" s="9"/>
      <c r="D73" s="9"/>
      <c r="E73" s="23"/>
      <c r="F73" s="9"/>
      <c r="G73" s="9"/>
    </row>
    <row r="74" spans="3:7" x14ac:dyDescent="0.2">
      <c r="C74" s="9"/>
      <c r="D74" s="9"/>
      <c r="E74" s="23"/>
      <c r="F74" s="9"/>
      <c r="G74" s="9"/>
    </row>
    <row r="75" spans="3:7" x14ac:dyDescent="0.2">
      <c r="C75" s="9"/>
      <c r="D75" s="9"/>
      <c r="E75" s="23"/>
      <c r="F75" s="9"/>
      <c r="G75" s="9"/>
    </row>
    <row r="76" spans="3:7" x14ac:dyDescent="0.2">
      <c r="C76" s="9"/>
      <c r="D76" s="9"/>
      <c r="E76" s="23"/>
      <c r="F76" s="9"/>
      <c r="G76" s="9"/>
    </row>
    <row r="77" spans="3:7" x14ac:dyDescent="0.2">
      <c r="C77" s="9"/>
      <c r="D77" s="9"/>
      <c r="E77" s="23"/>
      <c r="F77" s="9"/>
      <c r="G77" s="9"/>
    </row>
    <row r="78" spans="3:7" x14ac:dyDescent="0.2">
      <c r="C78" s="9"/>
      <c r="D78" s="9"/>
      <c r="E78" s="23"/>
      <c r="F78" s="9"/>
      <c r="G78" s="9"/>
    </row>
    <row r="79" spans="3:7" x14ac:dyDescent="0.2">
      <c r="C79" s="9"/>
      <c r="D79" s="9"/>
      <c r="E79" s="23"/>
      <c r="F79" s="9"/>
      <c r="G79" s="9"/>
    </row>
    <row r="80" spans="3:7" x14ac:dyDescent="0.2">
      <c r="C80" s="9"/>
      <c r="D80" s="9"/>
      <c r="E80" s="23"/>
      <c r="F80" s="9"/>
      <c r="G80" s="9"/>
    </row>
    <row r="81" spans="3:7" x14ac:dyDescent="0.2">
      <c r="C81" s="9"/>
      <c r="D81" s="9"/>
      <c r="E81" s="23"/>
      <c r="F81" s="9"/>
      <c r="G81" s="9"/>
    </row>
    <row r="82" spans="3:7" x14ac:dyDescent="0.2">
      <c r="C82" s="9"/>
      <c r="D82" s="9"/>
      <c r="E82" s="23"/>
      <c r="F82" s="9"/>
      <c r="G82" s="9"/>
    </row>
    <row r="83" spans="3:7" x14ac:dyDescent="0.2">
      <c r="C83" s="9"/>
      <c r="D83" s="9"/>
      <c r="E83" s="23"/>
      <c r="F83" s="9"/>
      <c r="G83" s="9"/>
    </row>
    <row r="84" spans="3:7" x14ac:dyDescent="0.2">
      <c r="C84" s="9"/>
      <c r="D84" s="9"/>
      <c r="E84" s="23"/>
      <c r="F84" s="9"/>
      <c r="G84" s="9"/>
    </row>
    <row r="85" spans="3:7" x14ac:dyDescent="0.2">
      <c r="C85" s="9"/>
      <c r="D85" s="9"/>
      <c r="E85" s="23"/>
      <c r="F85" s="9"/>
      <c r="G85" s="9"/>
    </row>
    <row r="86" spans="3:7" x14ac:dyDescent="0.2">
      <c r="C86" s="9"/>
      <c r="D86" s="9"/>
      <c r="E86" s="23"/>
      <c r="F86" s="9"/>
      <c r="G86" s="9"/>
    </row>
    <row r="87" spans="3:7" x14ac:dyDescent="0.2">
      <c r="C87" s="9"/>
      <c r="D87" s="9"/>
      <c r="E87" s="23"/>
      <c r="F87" s="9"/>
      <c r="G87" s="9"/>
    </row>
    <row r="88" spans="3:7" x14ac:dyDescent="0.2">
      <c r="C88" s="9"/>
      <c r="D88" s="9"/>
      <c r="E88" s="23"/>
      <c r="F88" s="9"/>
      <c r="G88" s="9"/>
    </row>
  </sheetData>
  <phoneticPr fontId="0" type="noConversion"/>
  <printOptions gridLinesSet="0"/>
  <pageMargins left="1.5748031496062993" right="0.39370078740157483" top="0.98425196850393704" bottom="0.39370078740157483" header="0.39370078740157483" footer="0.51181102362204722"/>
  <pageSetup paperSize="9" orientation="landscape" horizontalDpi="300" verticalDpi="300" r:id="rId1"/>
  <headerFooter alignWithMargins="0">
    <oddHeader>&amp;L&amp;12Classifica individuale &amp;16JUNIOR FEMMINILE&amp;RGARA DEL: &amp;D</oddHeader>
    <oddFooter>&amp;LN.G.=PETTORALE&amp;RPagina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3"/>
  <dimension ref="A1:J51"/>
  <sheetViews>
    <sheetView showGridLines="0" showZeros="0" zoomScale="80" workbookViewId="0">
      <selection activeCell="G6" sqref="G6"/>
    </sheetView>
  </sheetViews>
  <sheetFormatPr defaultRowHeight="12.75" x14ac:dyDescent="0.2"/>
  <cols>
    <col min="1" max="1" width="5" customWidth="1"/>
    <col min="2" max="2" width="5.7109375" customWidth="1"/>
    <col min="3" max="3" width="14.85546875" customWidth="1"/>
    <col min="4" max="4" width="14.28515625" customWidth="1"/>
    <col min="5" max="5" width="9.85546875" style="22" customWidth="1"/>
    <col min="6" max="6" width="15" customWidth="1"/>
    <col min="7" max="7" width="21.42578125" customWidth="1"/>
    <col min="8" max="8" width="12.140625" customWidth="1"/>
    <col min="9" max="9" width="9.140625" style="8"/>
  </cols>
  <sheetData>
    <row r="1" spans="1:10" ht="15" x14ac:dyDescent="0.2">
      <c r="B1" s="27"/>
      <c r="C1" t="s">
        <v>60</v>
      </c>
    </row>
    <row r="3" spans="1:10" x14ac:dyDescent="0.2">
      <c r="A3" s="3" t="s">
        <v>7</v>
      </c>
      <c r="B3" s="1" t="s">
        <v>0</v>
      </c>
      <c r="C3" s="1" t="s">
        <v>1</v>
      </c>
      <c r="D3" s="1" t="s">
        <v>2</v>
      </c>
      <c r="E3" s="20" t="s">
        <v>3</v>
      </c>
      <c r="F3" s="2" t="s">
        <v>4</v>
      </c>
      <c r="G3" s="1" t="s">
        <v>5</v>
      </c>
      <c r="H3" s="1" t="s">
        <v>6</v>
      </c>
      <c r="I3" s="4" t="s">
        <v>8</v>
      </c>
    </row>
    <row r="4" spans="1:10" x14ac:dyDescent="0.2">
      <c r="A4" s="5">
        <v>12</v>
      </c>
      <c r="B4" s="5">
        <v>1</v>
      </c>
      <c r="C4" s="5" t="str">
        <f>IF(A4&lt;&gt;0,VLOOKUP(A4,[1]ISC.SENIOR.m!$A$2:$F$50,2,FALSE),)</f>
        <v>BARCHETTI</v>
      </c>
      <c r="D4" s="5" t="str">
        <f>IF(A4&lt;&gt;0,VLOOKUP(A4,[1]ISC.SENIOR.m!$A$2:$F$50,3,FALSE),)</f>
        <v>DANIELE</v>
      </c>
      <c r="E4" s="21">
        <f>IF(A4&lt;&gt;0,VLOOKUP(A4,[1]ISC.SENIOR.m!$A$2:$F$50,4,FALSE),)</f>
        <v>1988</v>
      </c>
      <c r="F4" s="5" t="s">
        <v>41</v>
      </c>
      <c r="G4" s="5" t="str">
        <f>IF(A4&lt;&gt;0,VLOOKUP(A4,[1]ISC.SENIOR.m!$A$2:$F$50,6,FALSE),)</f>
        <v>FONDISTI</v>
      </c>
      <c r="H4" s="5">
        <v>25</v>
      </c>
      <c r="I4" s="6"/>
      <c r="J4" s="7">
        <v>1</v>
      </c>
    </row>
    <row r="5" spans="1:10" x14ac:dyDescent="0.2">
      <c r="A5" s="5">
        <v>7</v>
      </c>
      <c r="B5" s="5">
        <v>2</v>
      </c>
      <c r="C5" s="5" t="str">
        <f>IF(A5&lt;&gt;0,VLOOKUP(A5,[1]ISC.SENIOR.m!$A$2:$F$50,2,FALSE),)</f>
        <v>ZAMBOTTI</v>
      </c>
      <c r="D5" s="5" t="str">
        <f>IF(A5&lt;&gt;0,VLOOKUP(A5,[1]ISC.SENIOR.m!$A$2:$F$50,3,FALSE),)</f>
        <v>DAMIANO</v>
      </c>
      <c r="E5" s="21">
        <f>IF(A5&lt;&gt;0,VLOOKUP(A5,[1]ISC.SENIOR.m!$A$2:$F$50,4,FALSE),)</f>
        <v>1995</v>
      </c>
      <c r="F5" s="5" t="s">
        <v>41</v>
      </c>
      <c r="G5" s="5" t="str">
        <f>IF(A5&lt;&gt;0,VLOOKUP(A5,[1]ISC.SENIOR.m!$A$2:$F$50,6,FALSE),)</f>
        <v>USAM BAITONA</v>
      </c>
      <c r="H5" s="5">
        <v>24</v>
      </c>
      <c r="I5" s="6"/>
      <c r="J5" s="7">
        <v>3</v>
      </c>
    </row>
    <row r="6" spans="1:10" x14ac:dyDescent="0.2">
      <c r="A6" s="5">
        <v>5</v>
      </c>
      <c r="B6" s="5">
        <v>3</v>
      </c>
      <c r="C6" s="5" t="str">
        <f>IF(A6&lt;&gt;0,VLOOKUP(A6,[1]ISC.SENIOR.m!$A$2:$F$50,2,FALSE),)</f>
        <v>MELCHIORI</v>
      </c>
      <c r="D6" s="5" t="str">
        <f>IF(A6&lt;&gt;0,VLOOKUP(A6,[1]ISC.SENIOR.m!$A$2:$F$50,3,FALSE),)</f>
        <v>DANIELE</v>
      </c>
      <c r="E6" s="21">
        <f>IF(A6&lt;&gt;0,VLOOKUP(A6,[1]ISC.SENIOR.m!$A$2:$F$50,4,FALSE),)</f>
        <v>1986</v>
      </c>
      <c r="F6" s="5" t="s">
        <v>41</v>
      </c>
      <c r="G6" s="5" t="str">
        <f>IF(A6&lt;&gt;0,VLOOKUP(A6,[1]ISC.SENIOR.m!$A$2:$F$50,6,FALSE),)</f>
        <v>USAM BAITONA</v>
      </c>
      <c r="H6" s="5">
        <v>23</v>
      </c>
      <c r="I6" s="6"/>
      <c r="J6" s="7">
        <v>4</v>
      </c>
    </row>
    <row r="7" spans="1:10" x14ac:dyDescent="0.2">
      <c r="A7" s="5">
        <v>9</v>
      </c>
      <c r="B7" s="5">
        <v>4</v>
      </c>
      <c r="C7" s="5" t="str">
        <f>IF(A7&lt;&gt;0,VLOOKUP(A7,[1]ISC.SENIOR.m!$A$2:$F$50,2,FALSE),)</f>
        <v>RIZZARDI</v>
      </c>
      <c r="D7" s="5" t="str">
        <f>IF(A7&lt;&gt;0,VLOOKUP(A7,[1]ISC.SENIOR.m!$A$2:$F$50,3,FALSE),)</f>
        <v>FRANCESCO</v>
      </c>
      <c r="E7" s="21">
        <f>IF(A7&lt;&gt;0,VLOOKUP(A7,[1]ISC.SENIOR.m!$A$2:$F$50,4,FALSE),)</f>
        <v>1997</v>
      </c>
      <c r="F7" s="5" t="s">
        <v>41</v>
      </c>
      <c r="G7" s="5" t="str">
        <f>IF(A7&lt;&gt;0,VLOOKUP(A7,[1]ISC.SENIOR.m!$A$2:$F$50,6,FALSE),)</f>
        <v>USAM BAITONA</v>
      </c>
      <c r="H7" s="5">
        <v>22</v>
      </c>
      <c r="I7" s="6"/>
      <c r="J7" s="7">
        <v>5</v>
      </c>
    </row>
    <row r="8" spans="1:10" x14ac:dyDescent="0.2">
      <c r="A8" s="5">
        <v>11</v>
      </c>
      <c r="B8" s="5">
        <v>5</v>
      </c>
      <c r="C8" s="5" t="str">
        <f>IF(A8&lt;&gt;0,VLOOKUP(A8,[1]ISC.SENIOR.m!$A$2:$F$50,2,FALSE),)</f>
        <v>ODORIZZI</v>
      </c>
      <c r="D8" s="5" t="str">
        <f>IF(A8&lt;&gt;0,VLOOKUP(A8,[1]ISC.SENIOR.m!$A$2:$F$50,3,FALSE),)</f>
        <v>ALESSIO</v>
      </c>
      <c r="E8" s="21">
        <f>IF(A8&lt;&gt;0,VLOOKUP(A8,[1]ISC.SENIOR.m!$A$2:$F$50,4,FALSE),)</f>
        <v>1995</v>
      </c>
      <c r="F8" s="5" t="s">
        <v>41</v>
      </c>
      <c r="G8" s="5" t="str">
        <f>IF(A8&lt;&gt;0,VLOOKUP(A8,[1]ISC.SENIOR.m!$A$2:$F$50,6,FALSE),)</f>
        <v>USAM BAITONA</v>
      </c>
      <c r="H8" s="5">
        <v>21</v>
      </c>
      <c r="I8" s="6"/>
      <c r="J8" s="7">
        <v>6</v>
      </c>
    </row>
    <row r="9" spans="1:10" x14ac:dyDescent="0.2">
      <c r="A9" s="5">
        <v>8</v>
      </c>
      <c r="B9" s="5">
        <v>6</v>
      </c>
      <c r="C9" s="5" t="str">
        <f>IF(A9&lt;&gt;0,VLOOKUP(A9,[1]ISC.SENIOR.m!$A$2:$F$50,2,FALSE),)</f>
        <v>BATTAN</v>
      </c>
      <c r="D9" s="5" t="str">
        <f>IF(A9&lt;&gt;0,VLOOKUP(A9,[1]ISC.SENIOR.m!$A$2:$F$50,3,FALSE),)</f>
        <v>OMAR</v>
      </c>
      <c r="E9" s="21">
        <f>IF(A9&lt;&gt;0,VLOOKUP(A9,[1]ISC.SENIOR.m!$A$2:$F$50,4,FALSE),)</f>
        <v>1997</v>
      </c>
      <c r="F9" s="5" t="s">
        <v>41</v>
      </c>
      <c r="G9" s="5" t="str">
        <f>IF(A9&lt;&gt;0,VLOOKUP(A9,[1]ISC.SENIOR.m!$A$2:$F$50,6,FALSE),)</f>
        <v>USAM BAITONA</v>
      </c>
      <c r="H9" s="5">
        <v>20</v>
      </c>
      <c r="I9" s="6"/>
      <c r="J9" s="7">
        <v>7</v>
      </c>
    </row>
    <row r="10" spans="1:10" x14ac:dyDescent="0.2">
      <c r="A10" s="5">
        <v>1</v>
      </c>
      <c r="B10" s="5">
        <v>7</v>
      </c>
      <c r="C10" s="5" t="str">
        <f>IF(A10&lt;&gt;0,VLOOKUP(A10,[1]ISC.SENIOR.m!$A$2:$F$50,2,FALSE),)</f>
        <v>RIZZOLI</v>
      </c>
      <c r="D10" s="5" t="str">
        <f>IF(A10&lt;&gt;0,VLOOKUP(A10,[1]ISC.SENIOR.m!$A$2:$F$50,3,FALSE),)</f>
        <v>TOBIA FRANCESCO</v>
      </c>
      <c r="E10" s="21">
        <f>IF(A10&lt;&gt;0,VLOOKUP(A10,[1]ISC.SENIOR.m!$A$2:$F$50,4,FALSE),)</f>
        <v>1997</v>
      </c>
      <c r="F10" s="5" t="s">
        <v>41</v>
      </c>
      <c r="G10" s="5" t="str">
        <f>IF(A10&lt;&gt;0,VLOOKUP(A10,[1]ISC.SENIOR.m!$A$2:$F$50,6,FALSE),)</f>
        <v>A.S.D. VIVINSPORT</v>
      </c>
      <c r="H10" s="5">
        <v>19</v>
      </c>
      <c r="I10" s="6"/>
      <c r="J10" s="7">
        <v>8</v>
      </c>
    </row>
    <row r="11" spans="1:10" x14ac:dyDescent="0.2">
      <c r="A11" s="5">
        <v>2</v>
      </c>
      <c r="B11" s="5">
        <v>8</v>
      </c>
      <c r="C11" s="5" t="str">
        <f>IF(A11&lt;&gt;0,VLOOKUP(A11,[1]ISC.SENIOR.m!$A$2:$F$50,2,FALSE),)</f>
        <v>BATCA</v>
      </c>
      <c r="D11" s="5" t="str">
        <f>IF(A11&lt;&gt;0,VLOOKUP(A11,[1]ISC.SENIOR.m!$A$2:$F$50,3,FALSE),)</f>
        <v>TOADER</v>
      </c>
      <c r="E11" s="21">
        <f>IF(A11&lt;&gt;0,VLOOKUP(A11,[1]ISC.SENIOR.m!$A$2:$F$50,4,FALSE),)</f>
        <v>1984</v>
      </c>
      <c r="F11" s="5" t="s">
        <v>41</v>
      </c>
      <c r="G11" s="5" t="str">
        <f>IF(A11&lt;&gt;0,VLOOKUP(A11,[1]ISC.SENIOR.m!$A$2:$F$50,6,FALSE),)</f>
        <v>ROMALLO RUNNING</v>
      </c>
      <c r="H11" s="5">
        <v>18</v>
      </c>
      <c r="I11" s="6"/>
      <c r="J11" s="7">
        <v>9</v>
      </c>
    </row>
    <row r="12" spans="1:10" x14ac:dyDescent="0.2">
      <c r="A12" s="5"/>
      <c r="B12" s="5">
        <v>9</v>
      </c>
      <c r="C12" s="5">
        <f>IF(A12&lt;&gt;0,VLOOKUP(A12,[1]ISC.SENIOR.m!$A$2:$F$50,2,FALSE),)</f>
        <v>0</v>
      </c>
      <c r="D12" s="5">
        <f>IF(A12&lt;&gt;0,VLOOKUP(A12,[1]ISC.SENIOR.m!$A$2:$F$50,3,FALSE),)</f>
        <v>0</v>
      </c>
      <c r="E12" s="21">
        <f>IF(A12&lt;&gt;0,VLOOKUP(A12,[1]ISC.SENIOR.m!$A$2:$F$50,4,FALSE),)</f>
        <v>0</v>
      </c>
      <c r="F12" s="5" t="s">
        <v>41</v>
      </c>
      <c r="G12" s="5">
        <f>IF(A12&lt;&gt;0,VLOOKUP(A12,[1]ISC.SENIOR.m!$A$2:$F$50,6,FALSE),)</f>
        <v>0</v>
      </c>
      <c r="H12" s="5">
        <v>17</v>
      </c>
      <c r="I12" s="6"/>
      <c r="J12" s="7">
        <v>10</v>
      </c>
    </row>
    <row r="13" spans="1:10" x14ac:dyDescent="0.2">
      <c r="A13" s="5"/>
      <c r="B13" s="5">
        <v>10</v>
      </c>
      <c r="C13" s="5">
        <f>IF(A13&lt;&gt;0,VLOOKUP(A13,[1]ISC.SENIOR.m!$A$2:$F$50,2,FALSE),)</f>
        <v>0</v>
      </c>
      <c r="D13" s="5">
        <f>IF(A13&lt;&gt;0,VLOOKUP(A13,[1]ISC.SENIOR.m!$A$2:$F$50,3,FALSE),)</f>
        <v>0</v>
      </c>
      <c r="E13" s="21">
        <f>IF(A13&lt;&gt;0,VLOOKUP(A13,[1]ISC.SENIOR.m!$A$2:$F$50,4,FALSE),)</f>
        <v>0</v>
      </c>
      <c r="F13" s="5" t="s">
        <v>41</v>
      </c>
      <c r="G13" s="5">
        <f>IF(A13&lt;&gt;0,VLOOKUP(A13,[1]ISC.SENIOR.m!$A$2:$F$50,6,FALSE),)</f>
        <v>0</v>
      </c>
      <c r="H13" s="5">
        <v>16</v>
      </c>
      <c r="I13" s="6"/>
      <c r="J13" s="7">
        <v>11</v>
      </c>
    </row>
    <row r="14" spans="1:10" x14ac:dyDescent="0.2">
      <c r="A14" s="5"/>
      <c r="B14" s="5">
        <v>11</v>
      </c>
      <c r="C14" s="5">
        <f>IF(A14&lt;&gt;0,VLOOKUP(A14,[2]ISC.SENIOR.m!$A$2:$F$50,2,FALSE),)</f>
        <v>0</v>
      </c>
      <c r="D14" s="5">
        <f>IF(A14&lt;&gt;0,VLOOKUP(A14,[2]ISC.SENIOR.m!$A$2:$F$50,3,FALSE),)</f>
        <v>0</v>
      </c>
      <c r="E14" s="21">
        <f>IF(A14&lt;&gt;0,VLOOKUP(A14,[2]ISC.SENIOR.m!$A$2:$F$50,4,FALSE),)</f>
        <v>0</v>
      </c>
      <c r="F14" s="5">
        <f>IF(A14&lt;&gt;0,VLOOKUP(A14,[2]ISC.SENIOR.m!$A$2:$F$50,5,FALSE),)</f>
        <v>0</v>
      </c>
      <c r="G14" s="5">
        <f>IF(A14&lt;&gt;0,VLOOKUP(A14,[2]ISC.SENIOR.m!$A$2:$F$50,6,FALSE),)</f>
        <v>0</v>
      </c>
      <c r="H14" s="5">
        <f t="shared" ref="H14:H51" si="0">IF(A14&lt;&gt;"",IF(H13&gt;1,H13-1,1),)</f>
        <v>0</v>
      </c>
      <c r="I14" s="6"/>
      <c r="J14" s="7">
        <v>12</v>
      </c>
    </row>
    <row r="15" spans="1:10" x14ac:dyDescent="0.2">
      <c r="A15" s="5"/>
      <c r="B15" s="5">
        <v>12</v>
      </c>
      <c r="C15" s="5">
        <f>IF(A15&lt;&gt;0,VLOOKUP(A15,[2]ISC.SENIOR.m!$A$2:$F$50,2,FALSE),)</f>
        <v>0</v>
      </c>
      <c r="D15" s="5">
        <f>IF(A15&lt;&gt;0,VLOOKUP(A15,[2]ISC.SENIOR.m!$A$2:$F$50,3,FALSE),)</f>
        <v>0</v>
      </c>
      <c r="E15" s="21">
        <f>IF(A15&lt;&gt;0,VLOOKUP(A15,[2]ISC.SENIOR.m!$A$2:$F$50,4,FALSE),)</f>
        <v>0</v>
      </c>
      <c r="F15" s="5">
        <f>IF(A15&lt;&gt;0,VLOOKUP(A15,[2]ISC.SENIOR.m!$A$2:$F$50,5,FALSE),)</f>
        <v>0</v>
      </c>
      <c r="G15" s="5">
        <f>IF(A15&lt;&gt;0,VLOOKUP(A15,[2]ISC.SENIOR.m!$A$2:$F$50,6,FALSE),)</f>
        <v>0</v>
      </c>
      <c r="H15" s="5">
        <f t="shared" si="0"/>
        <v>0</v>
      </c>
      <c r="I15" s="6"/>
      <c r="J15" s="7">
        <v>13</v>
      </c>
    </row>
    <row r="16" spans="1:10" x14ac:dyDescent="0.2">
      <c r="A16" s="5"/>
      <c r="B16" s="5">
        <f t="shared" ref="B16:B51" si="1">IF(A16&lt;&gt;"",B15+1,)</f>
        <v>0</v>
      </c>
      <c r="C16" s="5">
        <f>IF(A16&lt;&gt;0,VLOOKUP(A16,[2]ISC.SENIOR.m!$A$2:$F$50,2,FALSE),)</f>
        <v>0</v>
      </c>
      <c r="D16" s="5">
        <f>IF(A16&lt;&gt;0,VLOOKUP(A16,[2]ISC.SENIOR.m!$A$2:$F$50,3,FALSE),)</f>
        <v>0</v>
      </c>
      <c r="E16" s="21">
        <f>IF(A16&lt;&gt;0,VLOOKUP(A16,[2]ISC.SENIOR.m!$A$2:$F$50,4,FALSE),)</f>
        <v>0</v>
      </c>
      <c r="F16" s="5">
        <f>IF(A16&lt;&gt;0,VLOOKUP(A16,[2]ISC.SENIOR.m!$A$2:$F$50,5,FALSE),)</f>
        <v>0</v>
      </c>
      <c r="G16" s="5">
        <f>IF(A16&lt;&gt;0,VLOOKUP(A16,[2]ISC.SENIOR.m!$A$2:$F$50,6,FALSE),)</f>
        <v>0</v>
      </c>
      <c r="H16" s="5">
        <f t="shared" si="0"/>
        <v>0</v>
      </c>
      <c r="I16" s="6"/>
      <c r="J16" s="7">
        <v>14</v>
      </c>
    </row>
    <row r="17" spans="1:10" x14ac:dyDescent="0.2">
      <c r="A17" s="5"/>
      <c r="B17" s="5">
        <f t="shared" si="1"/>
        <v>0</v>
      </c>
      <c r="C17" s="5">
        <f>IF(A17&lt;&gt;0,VLOOKUP(A17,[2]ISC.SENIOR.m!$A$2:$F$50,2,FALSE),)</f>
        <v>0</v>
      </c>
      <c r="D17" s="5">
        <f>IF(A17&lt;&gt;0,VLOOKUP(A17,[2]ISC.SENIOR.m!$A$2:$F$50,3,FALSE),)</f>
        <v>0</v>
      </c>
      <c r="E17" s="21">
        <f>IF(A17&lt;&gt;0,VLOOKUP(A17,[2]ISC.SENIOR.m!$A$2:$F$50,4,FALSE),)</f>
        <v>0</v>
      </c>
      <c r="F17" s="5">
        <f>IF(A17&lt;&gt;0,VLOOKUP(A17,[2]ISC.SENIOR.m!$A$2:$F$50,5,FALSE),)</f>
        <v>0</v>
      </c>
      <c r="G17" s="5">
        <f>IF(A17&lt;&gt;0,VLOOKUP(A17,[2]ISC.SENIOR.m!$A$2:$F$50,6,FALSE),)</f>
        <v>0</v>
      </c>
      <c r="H17" s="5">
        <f t="shared" si="0"/>
        <v>0</v>
      </c>
      <c r="I17" s="6"/>
      <c r="J17" s="7">
        <v>15</v>
      </c>
    </row>
    <row r="18" spans="1:10" x14ac:dyDescent="0.2">
      <c r="A18" s="5"/>
      <c r="B18" s="5">
        <f t="shared" si="1"/>
        <v>0</v>
      </c>
      <c r="C18" s="5">
        <f>IF(A18&lt;&gt;0,VLOOKUP(A18,[2]ISC.SENIOR.m!$A$2:$F$50,2,FALSE),)</f>
        <v>0</v>
      </c>
      <c r="D18" s="5">
        <f>IF(A18&lt;&gt;0,VLOOKUP(A18,[2]ISC.SENIOR.m!$A$2:$F$50,3,FALSE),)</f>
        <v>0</v>
      </c>
      <c r="E18" s="21">
        <f>IF(A18&lt;&gt;0,VLOOKUP(A18,[2]ISC.SENIOR.m!$A$2:$F$50,4,FALSE),)</f>
        <v>0</v>
      </c>
      <c r="F18" s="5">
        <f>IF(A18&lt;&gt;0,VLOOKUP(A18,[2]ISC.SENIOR.m!$A$2:$F$50,5,FALSE),)</f>
        <v>0</v>
      </c>
      <c r="G18" s="5">
        <f>IF(A18&lt;&gt;0,VLOOKUP(A18,[2]ISC.SENIOR.m!$A$2:$F$50,6,FALSE),)</f>
        <v>0</v>
      </c>
      <c r="H18" s="5">
        <f t="shared" si="0"/>
        <v>0</v>
      </c>
      <c r="I18" s="6"/>
      <c r="J18" s="7">
        <v>16</v>
      </c>
    </row>
    <row r="19" spans="1:10" x14ac:dyDescent="0.2">
      <c r="A19" s="5"/>
      <c r="B19" s="5">
        <f t="shared" si="1"/>
        <v>0</v>
      </c>
      <c r="C19" s="5">
        <f>IF(A19&lt;&gt;0,VLOOKUP(A19,[2]ISC.SENIOR.m!$A$2:$F$50,2,FALSE),)</f>
        <v>0</v>
      </c>
      <c r="D19" s="5">
        <f>IF(A19&lt;&gt;0,VLOOKUP(A19,[2]ISC.SENIOR.m!$A$2:$F$50,3,FALSE),)</f>
        <v>0</v>
      </c>
      <c r="E19" s="21">
        <f>IF(A19&lt;&gt;0,VLOOKUP(A19,[2]ISC.SENIOR.m!$A$2:$F$50,4,FALSE),)</f>
        <v>0</v>
      </c>
      <c r="F19" s="5">
        <f>IF(A19&lt;&gt;0,VLOOKUP(A19,[2]ISC.SENIOR.m!$A$2:$F$50,5,FALSE),)</f>
        <v>0</v>
      </c>
      <c r="G19" s="5">
        <f>IF(A19&lt;&gt;0,VLOOKUP(A19,[2]ISC.SENIOR.m!$A$2:$F$50,6,FALSE),)</f>
        <v>0</v>
      </c>
      <c r="H19" s="5">
        <f t="shared" si="0"/>
        <v>0</v>
      </c>
      <c r="I19" s="6"/>
      <c r="J19" s="7">
        <v>17</v>
      </c>
    </row>
    <row r="20" spans="1:10" x14ac:dyDescent="0.2">
      <c r="A20" s="5"/>
      <c r="B20" s="5">
        <f t="shared" si="1"/>
        <v>0</v>
      </c>
      <c r="C20" s="5">
        <f>IF(A20&lt;&gt;0,VLOOKUP(A20,[2]ISC.SENIOR.m!$A$2:$F$50,2,FALSE),)</f>
        <v>0</v>
      </c>
      <c r="D20" s="5">
        <f>IF(A20&lt;&gt;0,VLOOKUP(A20,[2]ISC.SENIOR.m!$A$2:$F$50,3,FALSE),)</f>
        <v>0</v>
      </c>
      <c r="E20" s="21">
        <f>IF(A20&lt;&gt;0,VLOOKUP(A20,[2]ISC.SENIOR.m!$A$2:$F$50,4,FALSE),)</f>
        <v>0</v>
      </c>
      <c r="F20" s="5">
        <f>IF(A20&lt;&gt;0,VLOOKUP(A20,[2]ISC.SENIOR.m!$A$2:$F$50,5,FALSE),)</f>
        <v>0</v>
      </c>
      <c r="G20" s="5">
        <f>IF(A20&lt;&gt;0,VLOOKUP(A20,[2]ISC.SENIOR.m!$A$2:$F$50,6,FALSE),)</f>
        <v>0</v>
      </c>
      <c r="H20" s="5">
        <f t="shared" si="0"/>
        <v>0</v>
      </c>
      <c r="I20" s="6"/>
      <c r="J20" s="7">
        <v>18</v>
      </c>
    </row>
    <row r="21" spans="1:10" x14ac:dyDescent="0.2">
      <c r="A21" s="5"/>
      <c r="B21" s="5">
        <f t="shared" si="1"/>
        <v>0</v>
      </c>
      <c r="C21" s="5">
        <f>IF(A21&lt;&gt;0,VLOOKUP(A21,[2]ISC.SENIOR.m!$A$2:$F$50,2,FALSE),)</f>
        <v>0</v>
      </c>
      <c r="D21" s="5">
        <f>IF(A21&lt;&gt;0,VLOOKUP(A21,[2]ISC.SENIOR.m!$A$2:$F$50,3,FALSE),)</f>
        <v>0</v>
      </c>
      <c r="E21" s="21">
        <f>IF(A21&lt;&gt;0,VLOOKUP(A21,[2]ISC.SENIOR.m!$A$2:$F$50,4,FALSE),)</f>
        <v>0</v>
      </c>
      <c r="F21" s="5">
        <f>IF(A21&lt;&gt;0,VLOOKUP(A21,[2]ISC.SENIOR.m!$A$2:$F$50,5,FALSE),)</f>
        <v>0</v>
      </c>
      <c r="G21" s="5">
        <f>IF(A21&lt;&gt;0,VLOOKUP(A21,[2]ISC.SENIOR.m!$A$2:$F$50,6,FALSE),)</f>
        <v>0</v>
      </c>
      <c r="H21" s="5">
        <f t="shared" si="0"/>
        <v>0</v>
      </c>
      <c r="I21" s="6"/>
      <c r="J21" s="7">
        <v>19</v>
      </c>
    </row>
    <row r="22" spans="1:10" x14ac:dyDescent="0.2">
      <c r="A22" s="5"/>
      <c r="B22" s="5">
        <f t="shared" si="1"/>
        <v>0</v>
      </c>
      <c r="C22" s="5">
        <f>IF(A22&lt;&gt;0,VLOOKUP(A22,[2]ISC.SENIOR.m!$A$2:$F$50,2,FALSE),)</f>
        <v>0</v>
      </c>
      <c r="D22" s="5">
        <f>IF(A22&lt;&gt;0,VLOOKUP(A22,[2]ISC.SENIOR.m!$A$2:$F$50,3,FALSE),)</f>
        <v>0</v>
      </c>
      <c r="E22" s="21">
        <f>IF(A22&lt;&gt;0,VLOOKUP(A22,[2]ISC.SENIOR.m!$A$2:$F$50,4,FALSE),)</f>
        <v>0</v>
      </c>
      <c r="F22" s="5">
        <f>IF(A22&lt;&gt;0,VLOOKUP(A22,[2]ISC.SENIOR.m!$A$2:$F$50,5,FALSE),)</f>
        <v>0</v>
      </c>
      <c r="G22" s="5">
        <f>IF(A22&lt;&gt;0,VLOOKUP(A22,[2]ISC.SENIOR.m!$A$2:$F$50,6,FALSE),)</f>
        <v>0</v>
      </c>
      <c r="H22" s="5">
        <f t="shared" si="0"/>
        <v>0</v>
      </c>
      <c r="I22" s="6"/>
      <c r="J22" s="7">
        <v>20</v>
      </c>
    </row>
    <row r="23" spans="1:10" x14ac:dyDescent="0.2">
      <c r="A23" s="5"/>
      <c r="B23" s="5">
        <f t="shared" si="1"/>
        <v>0</v>
      </c>
      <c r="C23" s="5">
        <f>IF(A23&lt;&gt;0,VLOOKUP(A23,[2]ISC.SENIOR.m!$A$2:$F$50,2,FALSE),)</f>
        <v>0</v>
      </c>
      <c r="D23" s="5">
        <f>IF(A23&lt;&gt;0,VLOOKUP(A23,[2]ISC.SENIOR.m!$A$2:$F$50,3,FALSE),)</f>
        <v>0</v>
      </c>
      <c r="E23" s="21">
        <f>IF(A23&lt;&gt;0,VLOOKUP(A23,[2]ISC.SENIOR.m!$A$2:$F$50,4,FALSE),)</f>
        <v>0</v>
      </c>
      <c r="F23" s="5">
        <f>IF(A23&lt;&gt;0,VLOOKUP(A23,[2]ISC.SENIOR.m!$A$2:$F$50,5,FALSE),)</f>
        <v>0</v>
      </c>
      <c r="G23" s="5">
        <f>IF(A23&lt;&gt;0,VLOOKUP(A23,[2]ISC.SENIOR.m!$A$2:$F$50,6,FALSE),)</f>
        <v>0</v>
      </c>
      <c r="H23" s="5">
        <f t="shared" si="0"/>
        <v>0</v>
      </c>
      <c r="I23" s="6"/>
      <c r="J23" s="7">
        <v>21</v>
      </c>
    </row>
    <row r="24" spans="1:10" x14ac:dyDescent="0.2">
      <c r="A24" s="5"/>
      <c r="B24" s="5">
        <f t="shared" si="1"/>
        <v>0</v>
      </c>
      <c r="C24" s="5">
        <f>IF(A24&lt;&gt;0,VLOOKUP(A24,[2]ISC.SENIOR.m!$A$2:$F$50,2,FALSE),)</f>
        <v>0</v>
      </c>
      <c r="D24" s="5">
        <f>IF(A24&lt;&gt;0,VLOOKUP(A24,[2]ISC.SENIOR.m!$A$2:$F$50,3,FALSE),)</f>
        <v>0</v>
      </c>
      <c r="E24" s="21">
        <f>IF(A24&lt;&gt;0,VLOOKUP(A24,[2]ISC.SENIOR.m!$A$2:$F$50,4,FALSE),)</f>
        <v>0</v>
      </c>
      <c r="F24" s="5">
        <f>IF(A24&lt;&gt;0,VLOOKUP(A24,[2]ISC.SENIOR.m!$A$2:$F$50,5,FALSE),)</f>
        <v>0</v>
      </c>
      <c r="G24" s="5">
        <f>IF(A24&lt;&gt;0,VLOOKUP(A24,[2]ISC.SENIOR.m!$A$2:$F$50,6,FALSE),)</f>
        <v>0</v>
      </c>
      <c r="H24" s="5">
        <f t="shared" si="0"/>
        <v>0</v>
      </c>
      <c r="I24" s="6"/>
      <c r="J24" s="7">
        <v>22</v>
      </c>
    </row>
    <row r="25" spans="1:10" x14ac:dyDescent="0.2">
      <c r="A25" s="5"/>
      <c r="B25" s="5">
        <f t="shared" si="1"/>
        <v>0</v>
      </c>
      <c r="C25" s="5">
        <f>IF(A25&lt;&gt;0,VLOOKUP(A25,[2]ISC.SENIOR.m!$A$2:$F$50,2,FALSE),)</f>
        <v>0</v>
      </c>
      <c r="D25" s="5">
        <f>IF(A25&lt;&gt;0,VLOOKUP(A25,[2]ISC.SENIOR.m!$A$2:$F$50,3,FALSE),)</f>
        <v>0</v>
      </c>
      <c r="E25" s="21">
        <f>IF(A25&lt;&gt;0,VLOOKUP(A25,[2]ISC.SENIOR.m!$A$2:$F$50,4,FALSE),)</f>
        <v>0</v>
      </c>
      <c r="F25" s="5">
        <f>IF(A25&lt;&gt;0,VLOOKUP(A25,[2]ISC.SENIOR.m!$A$2:$F$50,5,FALSE),)</f>
        <v>0</v>
      </c>
      <c r="G25" s="5">
        <f>IF(A25&lt;&gt;0,VLOOKUP(A25,[2]ISC.SENIOR.m!$A$2:$F$50,6,FALSE),)</f>
        <v>0</v>
      </c>
      <c r="H25" s="5">
        <f t="shared" si="0"/>
        <v>0</v>
      </c>
      <c r="I25" s="6"/>
      <c r="J25" s="7">
        <v>23</v>
      </c>
    </row>
    <row r="26" spans="1:10" x14ac:dyDescent="0.2">
      <c r="A26" s="5"/>
      <c r="B26" s="5">
        <f t="shared" si="1"/>
        <v>0</v>
      </c>
      <c r="C26" s="5">
        <f>IF(A26&lt;&gt;0,VLOOKUP(A26,[2]ISC.SENIOR.m!$A$2:$F$50,2,FALSE),)</f>
        <v>0</v>
      </c>
      <c r="D26" s="5">
        <f>IF(A26&lt;&gt;0,VLOOKUP(A26,[2]ISC.SENIOR.m!$A$2:$F$50,3,FALSE),)</f>
        <v>0</v>
      </c>
      <c r="E26" s="21">
        <f>IF(A26&lt;&gt;0,VLOOKUP(A26,[2]ISC.SENIOR.m!$A$2:$F$50,4,FALSE),)</f>
        <v>0</v>
      </c>
      <c r="F26" s="5">
        <f>IF(A26&lt;&gt;0,VLOOKUP(A26,[2]ISC.SENIOR.m!$A$2:$F$50,5,FALSE),)</f>
        <v>0</v>
      </c>
      <c r="G26" s="5">
        <f>IF(A26&lt;&gt;0,VLOOKUP(A26,[2]ISC.SENIOR.m!$A$2:$F$50,6,FALSE),)</f>
        <v>0</v>
      </c>
      <c r="H26" s="5">
        <f t="shared" si="0"/>
        <v>0</v>
      </c>
      <c r="I26" s="6"/>
      <c r="J26" s="7">
        <v>24</v>
      </c>
    </row>
    <row r="27" spans="1:10" x14ac:dyDescent="0.2">
      <c r="A27" s="5"/>
      <c r="B27" s="5">
        <f t="shared" si="1"/>
        <v>0</v>
      </c>
      <c r="C27" s="5">
        <f>IF(A27&lt;&gt;0,VLOOKUP(A27,[2]ISC.SENIOR.m!$A$2:$F$50,2,FALSE),)</f>
        <v>0</v>
      </c>
      <c r="D27" s="5">
        <f>IF(A27&lt;&gt;0,VLOOKUP(A27,[2]ISC.SENIOR.m!$A$2:$F$50,3,FALSE),)</f>
        <v>0</v>
      </c>
      <c r="E27" s="21">
        <f>IF(A27&lt;&gt;0,VLOOKUP(A27,[2]ISC.SENIOR.m!$A$2:$F$50,4,FALSE),)</f>
        <v>0</v>
      </c>
      <c r="F27" s="5">
        <f>IF(A27&lt;&gt;0,VLOOKUP(A27,[2]ISC.SENIOR.m!$A$2:$F$50,5,FALSE),)</f>
        <v>0</v>
      </c>
      <c r="G27" s="5">
        <f>IF(A27&lt;&gt;0,VLOOKUP(A27,[2]ISC.SENIOR.m!$A$2:$F$50,6,FALSE),)</f>
        <v>0</v>
      </c>
      <c r="H27" s="5">
        <f t="shared" si="0"/>
        <v>0</v>
      </c>
      <c r="I27" s="6"/>
      <c r="J27" s="7">
        <v>25</v>
      </c>
    </row>
    <row r="28" spans="1:10" x14ac:dyDescent="0.2">
      <c r="A28" s="5"/>
      <c r="B28" s="5">
        <f t="shared" si="1"/>
        <v>0</v>
      </c>
      <c r="C28" s="5">
        <f>IF(A28&lt;&gt;0,VLOOKUP(A28,[2]ISC.SENIOR.m!$A$2:$F$50,2,FALSE),)</f>
        <v>0</v>
      </c>
      <c r="D28" s="5">
        <f>IF(A28&lt;&gt;0,VLOOKUP(A28,[2]ISC.SENIOR.m!$A$2:$F$50,3,FALSE),)</f>
        <v>0</v>
      </c>
      <c r="E28" s="21">
        <f>IF(A28&lt;&gt;0,VLOOKUP(A28,[2]ISC.SENIOR.m!$A$2:$F$50,4,FALSE),)</f>
        <v>0</v>
      </c>
      <c r="F28" s="5">
        <f>IF(A28&lt;&gt;0,VLOOKUP(A28,[2]ISC.SENIOR.m!$A$2:$F$50,5,FALSE),)</f>
        <v>0</v>
      </c>
      <c r="G28" s="5">
        <f>IF(A28&lt;&gt;0,VLOOKUP(A28,[2]ISC.SENIOR.m!$A$2:$F$50,6,FALSE),)</f>
        <v>0</v>
      </c>
      <c r="H28" s="5">
        <f t="shared" si="0"/>
        <v>0</v>
      </c>
      <c r="I28" s="6"/>
      <c r="J28" s="7">
        <v>26</v>
      </c>
    </row>
    <row r="29" spans="1:10" x14ac:dyDescent="0.2">
      <c r="A29" s="5"/>
      <c r="B29" s="5">
        <f t="shared" si="1"/>
        <v>0</v>
      </c>
      <c r="C29" s="5">
        <f>IF(A29&lt;&gt;0,VLOOKUP(A29,[2]ISC.SENIOR.m!$A$2:$F$50,2,FALSE),)</f>
        <v>0</v>
      </c>
      <c r="D29" s="5">
        <f>IF(A29&lt;&gt;0,VLOOKUP(A29,[2]ISC.SENIOR.m!$A$2:$F$50,3,FALSE),)</f>
        <v>0</v>
      </c>
      <c r="E29" s="21">
        <f>IF(A29&lt;&gt;0,VLOOKUP(A29,[2]ISC.SENIOR.m!$A$2:$F$50,4,FALSE),)</f>
        <v>0</v>
      </c>
      <c r="F29" s="5">
        <f>IF(A29&lt;&gt;0,VLOOKUP(A29,[2]ISC.SENIOR.m!$A$2:$F$50,5,FALSE),)</f>
        <v>0</v>
      </c>
      <c r="G29" s="5">
        <f>IF(A29&lt;&gt;0,VLOOKUP(A29,[2]ISC.SENIOR.m!$A$2:$F$50,6,FALSE),)</f>
        <v>0</v>
      </c>
      <c r="H29" s="5">
        <f t="shared" si="0"/>
        <v>0</v>
      </c>
      <c r="I29" s="6"/>
      <c r="J29" s="7">
        <v>27</v>
      </c>
    </row>
    <row r="30" spans="1:10" x14ac:dyDescent="0.2">
      <c r="A30" s="5"/>
      <c r="B30" s="5">
        <f t="shared" si="1"/>
        <v>0</v>
      </c>
      <c r="C30" s="5">
        <f>IF(A30&lt;&gt;0,VLOOKUP(A30,[2]ISC.SENIOR.m!$A$2:$F$50,2,FALSE),)</f>
        <v>0</v>
      </c>
      <c r="D30" s="5">
        <f>IF(A30&lt;&gt;0,VLOOKUP(A30,[2]ISC.SENIOR.m!$A$2:$F$50,3,FALSE),)</f>
        <v>0</v>
      </c>
      <c r="E30" s="21">
        <f>IF(A30&lt;&gt;0,VLOOKUP(A30,[2]ISC.SENIOR.m!$A$2:$F$50,4,FALSE),)</f>
        <v>0</v>
      </c>
      <c r="F30" s="5">
        <f>IF(A30&lt;&gt;0,VLOOKUP(A30,[2]ISC.SENIOR.m!$A$2:$F$50,5,FALSE),)</f>
        <v>0</v>
      </c>
      <c r="G30" s="5">
        <f>IF(A30&lt;&gt;0,VLOOKUP(A30,[2]ISC.SENIOR.m!$A$2:$F$50,6,FALSE),)</f>
        <v>0</v>
      </c>
      <c r="H30" s="5">
        <f t="shared" si="0"/>
        <v>0</v>
      </c>
      <c r="I30" s="6"/>
      <c r="J30" s="7">
        <v>28</v>
      </c>
    </row>
    <row r="31" spans="1:10" x14ac:dyDescent="0.2">
      <c r="A31" s="5"/>
      <c r="B31" s="5">
        <f t="shared" si="1"/>
        <v>0</v>
      </c>
      <c r="C31" s="5">
        <f>IF(A31&lt;&gt;0,VLOOKUP(A31,[2]ISC.SENIOR.m!$A$2:$F$50,2,FALSE),)</f>
        <v>0</v>
      </c>
      <c r="D31" s="5">
        <f>IF(A31&lt;&gt;0,VLOOKUP(A31,[2]ISC.SENIOR.m!$A$2:$F$50,3,FALSE),)</f>
        <v>0</v>
      </c>
      <c r="E31" s="21">
        <f>IF(A31&lt;&gt;0,VLOOKUP(A31,[2]ISC.SENIOR.m!$A$2:$F$50,4,FALSE),)</f>
        <v>0</v>
      </c>
      <c r="F31" s="5">
        <f>IF(A31&lt;&gt;0,VLOOKUP(A31,[2]ISC.SENIOR.m!$A$2:$F$50,5,FALSE),)</f>
        <v>0</v>
      </c>
      <c r="G31" s="5">
        <f>IF(A31&lt;&gt;0,VLOOKUP(A31,[2]ISC.SENIOR.m!$A$2:$F$50,6,FALSE),)</f>
        <v>0</v>
      </c>
      <c r="H31" s="5">
        <f t="shared" si="0"/>
        <v>0</v>
      </c>
      <c r="I31" s="6"/>
      <c r="J31" s="7">
        <v>29</v>
      </c>
    </row>
    <row r="32" spans="1:10" x14ac:dyDescent="0.2">
      <c r="A32" s="5"/>
      <c r="B32" s="5">
        <f t="shared" si="1"/>
        <v>0</v>
      </c>
      <c r="C32" s="5">
        <f>IF(A32&lt;&gt;0,VLOOKUP(A32,[2]ISC.SENIOR.m!$A$2:$F$50,2,FALSE),)</f>
        <v>0</v>
      </c>
      <c r="D32" s="5">
        <f>IF(A32&lt;&gt;0,VLOOKUP(A32,[2]ISC.SENIOR.m!$A$2:$F$50,3,FALSE),)</f>
        <v>0</v>
      </c>
      <c r="E32" s="21">
        <f>IF(A32&lt;&gt;0,VLOOKUP(A32,[2]ISC.SENIOR.m!$A$2:$F$50,4,FALSE),)</f>
        <v>0</v>
      </c>
      <c r="F32" s="5">
        <f>IF(A32&lt;&gt;0,VLOOKUP(A32,[2]ISC.SENIOR.m!$A$2:$F$50,5,FALSE),)</f>
        <v>0</v>
      </c>
      <c r="G32" s="5">
        <f>IF(A32&lt;&gt;0,VLOOKUP(A32,[2]ISC.SENIOR.m!$A$2:$F$50,6,FALSE),)</f>
        <v>0</v>
      </c>
      <c r="H32" s="5">
        <f t="shared" si="0"/>
        <v>0</v>
      </c>
      <c r="I32" s="6"/>
      <c r="J32" s="7">
        <v>30</v>
      </c>
    </row>
    <row r="33" spans="1:10" x14ac:dyDescent="0.2">
      <c r="A33" s="5"/>
      <c r="B33" s="5">
        <f t="shared" si="1"/>
        <v>0</v>
      </c>
      <c r="C33" s="5">
        <f>IF(A33&lt;&gt;0,VLOOKUP(A33,[2]ISC.SENIOR.m!$A$2:$F$50,2,FALSE),)</f>
        <v>0</v>
      </c>
      <c r="D33" s="5">
        <f>IF(A33&lt;&gt;0,VLOOKUP(A33,[2]ISC.SENIOR.m!$A$2:$F$50,3,FALSE),)</f>
        <v>0</v>
      </c>
      <c r="E33" s="21">
        <f>IF(A33&lt;&gt;0,VLOOKUP(A33,[2]ISC.SENIOR.m!$A$2:$F$50,4,FALSE),)</f>
        <v>0</v>
      </c>
      <c r="F33" s="5">
        <f>IF(A33&lt;&gt;0,VLOOKUP(A33,[2]ISC.SENIOR.m!$A$2:$F$50,5,FALSE),)</f>
        <v>0</v>
      </c>
      <c r="G33" s="5">
        <f>IF(A33&lt;&gt;0,VLOOKUP(A33,[2]ISC.SENIOR.m!$A$2:$F$50,6,FALSE),)</f>
        <v>0</v>
      </c>
      <c r="H33" s="5">
        <f t="shared" si="0"/>
        <v>0</v>
      </c>
      <c r="I33" s="6"/>
      <c r="J33" s="7">
        <v>31</v>
      </c>
    </row>
    <row r="34" spans="1:10" x14ac:dyDescent="0.2">
      <c r="A34" s="5"/>
      <c r="B34" s="5">
        <f t="shared" si="1"/>
        <v>0</v>
      </c>
      <c r="C34" s="5">
        <f>IF(A34&lt;&gt;0,VLOOKUP(A34,[2]ISC.SENIOR.m!$A$2:$F$50,2,FALSE),)</f>
        <v>0</v>
      </c>
      <c r="D34" s="5">
        <f>IF(A34&lt;&gt;0,VLOOKUP(A34,[2]ISC.SENIOR.m!$A$2:$F$50,3,FALSE),)</f>
        <v>0</v>
      </c>
      <c r="E34" s="21">
        <f>IF(A34&lt;&gt;0,VLOOKUP(A34,[2]ISC.SENIOR.m!$A$2:$F$50,4,FALSE),)</f>
        <v>0</v>
      </c>
      <c r="F34" s="5">
        <f>IF(A34&lt;&gt;0,VLOOKUP(A34,[2]ISC.SENIOR.m!$A$2:$F$50,5,FALSE),)</f>
        <v>0</v>
      </c>
      <c r="G34" s="5">
        <f>IF(A34&lt;&gt;0,VLOOKUP(A34,[2]ISC.SENIOR.m!$A$2:$F$50,6,FALSE),)</f>
        <v>0</v>
      </c>
      <c r="H34" s="5">
        <f t="shared" si="0"/>
        <v>0</v>
      </c>
      <c r="I34" s="6"/>
      <c r="J34" s="7">
        <v>32</v>
      </c>
    </row>
    <row r="35" spans="1:10" x14ac:dyDescent="0.2">
      <c r="A35" s="5"/>
      <c r="B35" s="5">
        <f t="shared" si="1"/>
        <v>0</v>
      </c>
      <c r="C35" s="5">
        <f>IF(A35&lt;&gt;0,VLOOKUP(A35,[2]ISC.SENIOR.m!$A$2:$F$50,2,FALSE),)</f>
        <v>0</v>
      </c>
      <c r="D35" s="5">
        <f>IF(A35&lt;&gt;0,VLOOKUP(A35,[2]ISC.SENIOR.m!$A$2:$F$50,3,FALSE),)</f>
        <v>0</v>
      </c>
      <c r="E35" s="21">
        <f>IF(A35&lt;&gt;0,VLOOKUP(A35,[2]ISC.SENIOR.m!$A$2:$F$50,4,FALSE),)</f>
        <v>0</v>
      </c>
      <c r="F35" s="5">
        <f>IF(A35&lt;&gt;0,VLOOKUP(A35,[2]ISC.SENIOR.m!$A$2:$F$50,5,FALSE),)</f>
        <v>0</v>
      </c>
      <c r="G35" s="5">
        <f>IF(A35&lt;&gt;0,VLOOKUP(A35,[2]ISC.SENIOR.m!$A$2:$F$50,6,FALSE),)</f>
        <v>0</v>
      </c>
      <c r="H35" s="5">
        <f t="shared" si="0"/>
        <v>0</v>
      </c>
      <c r="I35" s="6"/>
      <c r="J35" s="7">
        <v>33</v>
      </c>
    </row>
    <row r="36" spans="1:10" x14ac:dyDescent="0.2">
      <c r="A36" s="5"/>
      <c r="B36" s="5">
        <f t="shared" si="1"/>
        <v>0</v>
      </c>
      <c r="C36" s="5">
        <f>IF(A36&lt;&gt;0,VLOOKUP(A36,[2]ISC.SENIOR.m!$A$2:$F$50,2,FALSE),)</f>
        <v>0</v>
      </c>
      <c r="D36" s="5">
        <f>IF(A36&lt;&gt;0,VLOOKUP(A36,[2]ISC.SENIOR.m!$A$2:$F$50,3,FALSE),)</f>
        <v>0</v>
      </c>
      <c r="E36" s="21">
        <f>IF(A36&lt;&gt;0,VLOOKUP(A36,[2]ISC.SENIOR.m!$A$2:$F$50,4,FALSE),)</f>
        <v>0</v>
      </c>
      <c r="F36" s="5">
        <f>IF(A36&lt;&gt;0,VLOOKUP(A36,[2]ISC.SENIOR.m!$A$2:$F$50,5,FALSE),)</f>
        <v>0</v>
      </c>
      <c r="G36" s="5">
        <f>IF(A36&lt;&gt;0,VLOOKUP(A36,[2]ISC.SENIOR.m!$A$2:$F$50,6,FALSE),)</f>
        <v>0</v>
      </c>
      <c r="H36" s="5">
        <f t="shared" si="0"/>
        <v>0</v>
      </c>
      <c r="I36" s="6"/>
      <c r="J36" s="7">
        <v>34</v>
      </c>
    </row>
    <row r="37" spans="1:10" x14ac:dyDescent="0.2">
      <c r="A37" s="5"/>
      <c r="B37" s="5">
        <f t="shared" si="1"/>
        <v>0</v>
      </c>
      <c r="C37" s="5">
        <f>IF(A37&lt;&gt;0,VLOOKUP(A37,[2]ISC.SENIOR.m!$A$2:$F$50,2,FALSE),)</f>
        <v>0</v>
      </c>
      <c r="D37" s="5">
        <f>IF(A37&lt;&gt;0,VLOOKUP(A37,[2]ISC.SENIOR.m!$A$2:$F$50,3,FALSE),)</f>
        <v>0</v>
      </c>
      <c r="E37" s="21">
        <f>IF(A37&lt;&gt;0,VLOOKUP(A37,[2]ISC.SENIOR.m!$A$2:$F$50,4,FALSE),)</f>
        <v>0</v>
      </c>
      <c r="F37" s="5">
        <f>IF(A37&lt;&gt;0,VLOOKUP(A37,[2]ISC.SENIOR.m!$A$2:$F$50,5,FALSE),)</f>
        <v>0</v>
      </c>
      <c r="G37" s="5">
        <f>IF(A37&lt;&gt;0,VLOOKUP(A37,[2]ISC.SENIOR.m!$A$2:$F$50,6,FALSE),)</f>
        <v>0</v>
      </c>
      <c r="H37" s="5">
        <f t="shared" si="0"/>
        <v>0</v>
      </c>
      <c r="I37" s="6"/>
      <c r="J37" s="7">
        <v>35</v>
      </c>
    </row>
    <row r="38" spans="1:10" x14ac:dyDescent="0.2">
      <c r="A38" s="5"/>
      <c r="B38" s="5">
        <f t="shared" si="1"/>
        <v>0</v>
      </c>
      <c r="C38" s="5">
        <f>IF(A38&lt;&gt;0,VLOOKUP(A38,[2]ISC.SENIOR.m!$A$2:$F$50,2,FALSE),)</f>
        <v>0</v>
      </c>
      <c r="D38" s="5">
        <f>IF(A38&lt;&gt;0,VLOOKUP(A38,[2]ISC.SENIOR.m!$A$2:$F$50,3,FALSE),)</f>
        <v>0</v>
      </c>
      <c r="E38" s="21">
        <f>IF(A38&lt;&gt;0,VLOOKUP(A38,[2]ISC.SENIOR.m!$A$2:$F$50,4,FALSE),)</f>
        <v>0</v>
      </c>
      <c r="F38" s="5">
        <f>IF(A38&lt;&gt;0,VLOOKUP(A38,[2]ISC.SENIOR.m!$A$2:$F$50,5,FALSE),)</f>
        <v>0</v>
      </c>
      <c r="G38" s="5">
        <f>IF(A38&lt;&gt;0,VLOOKUP(A38,[2]ISC.SENIOR.m!$A$2:$F$50,6,FALSE),)</f>
        <v>0</v>
      </c>
      <c r="H38" s="5">
        <f t="shared" si="0"/>
        <v>0</v>
      </c>
      <c r="I38" s="6"/>
      <c r="J38" s="7">
        <v>36</v>
      </c>
    </row>
    <row r="39" spans="1:10" x14ac:dyDescent="0.2">
      <c r="A39" s="5"/>
      <c r="B39" s="5">
        <f t="shared" si="1"/>
        <v>0</v>
      </c>
      <c r="C39" s="5">
        <f>IF(A39&lt;&gt;0,VLOOKUP(A39,[2]ISC.SENIOR.m!$A$2:$F$50,2,FALSE),)</f>
        <v>0</v>
      </c>
      <c r="D39" s="5">
        <f>IF(A39&lt;&gt;0,VLOOKUP(A39,[2]ISC.SENIOR.m!$A$2:$F$50,3,FALSE),)</f>
        <v>0</v>
      </c>
      <c r="E39" s="21">
        <f>IF(A39&lt;&gt;0,VLOOKUP(A39,[2]ISC.SENIOR.m!$A$2:$F$50,4,FALSE),)</f>
        <v>0</v>
      </c>
      <c r="F39" s="5">
        <f>IF(A39&lt;&gt;0,VLOOKUP(A39,[2]ISC.SENIOR.m!$A$2:$F$50,5,FALSE),)</f>
        <v>0</v>
      </c>
      <c r="G39" s="5">
        <f>IF(A39&lt;&gt;0,VLOOKUP(A39,[2]ISC.SENIOR.m!$A$2:$F$50,6,FALSE),)</f>
        <v>0</v>
      </c>
      <c r="H39" s="5">
        <f t="shared" si="0"/>
        <v>0</v>
      </c>
      <c r="I39" s="6"/>
      <c r="J39" s="7">
        <v>37</v>
      </c>
    </row>
    <row r="40" spans="1:10" x14ac:dyDescent="0.2">
      <c r="A40" s="5"/>
      <c r="B40" s="5">
        <f t="shared" si="1"/>
        <v>0</v>
      </c>
      <c r="C40" s="5">
        <f>IF(A40&lt;&gt;0,VLOOKUP(A40,[2]ISC.SENIOR.m!$A$2:$F$50,2,FALSE),)</f>
        <v>0</v>
      </c>
      <c r="D40" s="5">
        <f>IF(A40&lt;&gt;0,VLOOKUP(A40,[2]ISC.SENIOR.m!$A$2:$F$50,3,FALSE),)</f>
        <v>0</v>
      </c>
      <c r="E40" s="21">
        <f>IF(A40&lt;&gt;0,VLOOKUP(A40,[2]ISC.SENIOR.m!$A$2:$F$50,4,FALSE),)</f>
        <v>0</v>
      </c>
      <c r="F40" s="5">
        <f>IF(A40&lt;&gt;0,VLOOKUP(A40,[2]ISC.SENIOR.m!$A$2:$F$50,5,FALSE),)</f>
        <v>0</v>
      </c>
      <c r="G40" s="5">
        <f>IF(A40&lt;&gt;0,VLOOKUP(A40,[2]ISC.SENIOR.m!$A$2:$F$50,6,FALSE),)</f>
        <v>0</v>
      </c>
      <c r="H40" s="5">
        <f t="shared" si="0"/>
        <v>0</v>
      </c>
      <c r="I40" s="6"/>
      <c r="J40" s="7">
        <v>38</v>
      </c>
    </row>
    <row r="41" spans="1:10" x14ac:dyDescent="0.2">
      <c r="A41" s="5"/>
      <c r="B41" s="5">
        <f t="shared" si="1"/>
        <v>0</v>
      </c>
      <c r="C41" s="5">
        <f>IF(A41&lt;&gt;0,VLOOKUP(A41,[2]ISC.SENIOR.m!$A$2:$F$50,2,FALSE),)</f>
        <v>0</v>
      </c>
      <c r="D41" s="5">
        <f>IF(A41&lt;&gt;0,VLOOKUP(A41,[2]ISC.SENIOR.m!$A$2:$F$50,3,FALSE),)</f>
        <v>0</v>
      </c>
      <c r="E41" s="21">
        <f>IF(A41&lt;&gt;0,VLOOKUP(A41,[2]ISC.SENIOR.m!$A$2:$F$50,4,FALSE),)</f>
        <v>0</v>
      </c>
      <c r="F41" s="5">
        <f>IF(A41&lt;&gt;0,VLOOKUP(A41,[2]ISC.SENIOR.m!$A$2:$F$50,5,FALSE),)</f>
        <v>0</v>
      </c>
      <c r="G41" s="5">
        <f>IF(A41&lt;&gt;0,VLOOKUP(A41,[2]ISC.SENIOR.m!$A$2:$F$50,6,FALSE),)</f>
        <v>0</v>
      </c>
      <c r="H41" s="5">
        <f t="shared" si="0"/>
        <v>0</v>
      </c>
      <c r="I41" s="6"/>
      <c r="J41" s="7">
        <v>39</v>
      </c>
    </row>
    <row r="42" spans="1:10" x14ac:dyDescent="0.2">
      <c r="A42" s="5"/>
      <c r="B42" s="5">
        <f t="shared" si="1"/>
        <v>0</v>
      </c>
      <c r="C42" s="5">
        <f>IF(A42&lt;&gt;0,VLOOKUP(A42,[2]ISC.SENIOR.m!$A$2:$F$50,2,FALSE),)</f>
        <v>0</v>
      </c>
      <c r="D42" s="5">
        <f>IF(A42&lt;&gt;0,VLOOKUP(A42,[2]ISC.SENIOR.m!$A$2:$F$50,3,FALSE),)</f>
        <v>0</v>
      </c>
      <c r="E42" s="21">
        <f>IF(A42&lt;&gt;0,VLOOKUP(A42,[2]ISC.SENIOR.m!$A$2:$F$50,4,FALSE),)</f>
        <v>0</v>
      </c>
      <c r="F42" s="5">
        <f>IF(A42&lt;&gt;0,VLOOKUP(A42,[2]ISC.SENIOR.m!$A$2:$F$50,5,FALSE),)</f>
        <v>0</v>
      </c>
      <c r="G42" s="5">
        <f>IF(A42&lt;&gt;0,VLOOKUP(A42,[2]ISC.SENIOR.m!$A$2:$F$50,6,FALSE),)</f>
        <v>0</v>
      </c>
      <c r="H42" s="5">
        <f t="shared" si="0"/>
        <v>0</v>
      </c>
      <c r="I42" s="6"/>
      <c r="J42" s="7">
        <v>40</v>
      </c>
    </row>
    <row r="43" spans="1:10" x14ac:dyDescent="0.2">
      <c r="A43" s="5"/>
      <c r="B43" s="5">
        <f t="shared" si="1"/>
        <v>0</v>
      </c>
      <c r="C43" s="5">
        <f>IF(A43&lt;&gt;0,VLOOKUP(A43,[2]ISC.SENIOR.m!$A$2:$F$50,2,FALSE),)</f>
        <v>0</v>
      </c>
      <c r="D43" s="5">
        <f>IF(A43&lt;&gt;0,VLOOKUP(A43,[2]ISC.SENIOR.m!$A$2:$F$50,3,FALSE),)</f>
        <v>0</v>
      </c>
      <c r="E43" s="21">
        <f>IF(A43&lt;&gt;0,VLOOKUP(A43,[2]ISC.SENIOR.m!$A$2:$F$50,4,FALSE),)</f>
        <v>0</v>
      </c>
      <c r="F43" s="5">
        <f>IF(A43&lt;&gt;0,VLOOKUP(A43,[2]ISC.SENIOR.m!$A$2:$F$50,5,FALSE),)</f>
        <v>0</v>
      </c>
      <c r="G43" s="5">
        <f>IF(A43&lt;&gt;0,VLOOKUP(A43,[2]ISC.SENIOR.m!$A$2:$F$50,6,FALSE),)</f>
        <v>0</v>
      </c>
      <c r="H43" s="5">
        <f t="shared" si="0"/>
        <v>0</v>
      </c>
      <c r="I43" s="6"/>
      <c r="J43" s="7">
        <v>41</v>
      </c>
    </row>
    <row r="44" spans="1:10" x14ac:dyDescent="0.2">
      <c r="A44" s="5"/>
      <c r="B44" s="5">
        <f t="shared" si="1"/>
        <v>0</v>
      </c>
      <c r="C44" s="5">
        <f>IF(A44&lt;&gt;0,VLOOKUP(A44,[2]ISC.SENIOR.m!$A$2:$F$50,2,FALSE),)</f>
        <v>0</v>
      </c>
      <c r="D44" s="5">
        <f>IF(A44&lt;&gt;0,VLOOKUP(A44,[2]ISC.SENIOR.m!$A$2:$F$50,3,FALSE),)</f>
        <v>0</v>
      </c>
      <c r="E44" s="21">
        <f>IF(A44&lt;&gt;0,VLOOKUP(A44,[2]ISC.SENIOR.m!$A$2:$F$50,4,FALSE),)</f>
        <v>0</v>
      </c>
      <c r="F44" s="5">
        <f>IF(A44&lt;&gt;0,VLOOKUP(A44,[2]ISC.SENIOR.m!$A$2:$F$50,5,FALSE),)</f>
        <v>0</v>
      </c>
      <c r="G44" s="5">
        <f>IF(A44&lt;&gt;0,VLOOKUP(A44,[2]ISC.SENIOR.m!$A$2:$F$50,6,FALSE),)</f>
        <v>0</v>
      </c>
      <c r="H44" s="5">
        <f t="shared" si="0"/>
        <v>0</v>
      </c>
      <c r="I44" s="6"/>
      <c r="J44" s="7">
        <v>42</v>
      </c>
    </row>
    <row r="45" spans="1:10" x14ac:dyDescent="0.2">
      <c r="A45" s="5"/>
      <c r="B45" s="5">
        <f t="shared" si="1"/>
        <v>0</v>
      </c>
      <c r="C45" s="5">
        <f>IF(A45&lt;&gt;0,VLOOKUP(A45,[2]ISC.SENIOR.m!$A$2:$F$50,2,FALSE),)</f>
        <v>0</v>
      </c>
      <c r="D45" s="5">
        <f>IF(A45&lt;&gt;0,VLOOKUP(A45,[2]ISC.SENIOR.m!$A$2:$F$50,3,FALSE),)</f>
        <v>0</v>
      </c>
      <c r="E45" s="21">
        <f>IF(A45&lt;&gt;0,VLOOKUP(A45,[2]ISC.SENIOR.m!$A$2:$F$50,4,FALSE),)</f>
        <v>0</v>
      </c>
      <c r="F45" s="5">
        <f>IF(A45&lt;&gt;0,VLOOKUP(A45,[2]ISC.SENIOR.m!$A$2:$F$50,5,FALSE),)</f>
        <v>0</v>
      </c>
      <c r="G45" s="5">
        <f>IF(A45&lt;&gt;0,VLOOKUP(A45,[2]ISC.SENIOR.m!$A$2:$F$50,6,FALSE),)</f>
        <v>0</v>
      </c>
      <c r="H45" s="5">
        <f t="shared" si="0"/>
        <v>0</v>
      </c>
      <c r="I45" s="6"/>
      <c r="J45" s="7">
        <v>43</v>
      </c>
    </row>
    <row r="46" spans="1:10" x14ac:dyDescent="0.2">
      <c r="A46" s="5"/>
      <c r="B46" s="5">
        <f t="shared" si="1"/>
        <v>0</v>
      </c>
      <c r="C46" s="5">
        <f>IF(A46&lt;&gt;0,VLOOKUP(A46,[2]ISC.SENIOR.m!$A$2:$F$50,2,FALSE),)</f>
        <v>0</v>
      </c>
      <c r="D46" s="5">
        <f>IF(A46&lt;&gt;0,VLOOKUP(A46,[2]ISC.SENIOR.m!$A$2:$F$50,3,FALSE),)</f>
        <v>0</v>
      </c>
      <c r="E46" s="21">
        <f>IF(A46&lt;&gt;0,VLOOKUP(A46,[2]ISC.SENIOR.m!$A$2:$F$50,4,FALSE),)</f>
        <v>0</v>
      </c>
      <c r="F46" s="5">
        <f>IF(A46&lt;&gt;0,VLOOKUP(A46,[2]ISC.SENIOR.m!$A$2:$F$50,5,FALSE),)</f>
        <v>0</v>
      </c>
      <c r="G46" s="5">
        <f>IF(A46&lt;&gt;0,VLOOKUP(A46,[2]ISC.SENIOR.m!$A$2:$F$50,6,FALSE),)</f>
        <v>0</v>
      </c>
      <c r="H46" s="5">
        <f t="shared" si="0"/>
        <v>0</v>
      </c>
      <c r="I46" s="6"/>
      <c r="J46" s="7">
        <v>44</v>
      </c>
    </row>
    <row r="47" spans="1:10" x14ac:dyDescent="0.2">
      <c r="A47" s="5"/>
      <c r="B47" s="5">
        <f t="shared" si="1"/>
        <v>0</v>
      </c>
      <c r="C47" s="5">
        <f>IF(A47&lt;&gt;0,VLOOKUP(A47,[2]ISC.SENIOR.m!$A$2:$F$50,2,FALSE),)</f>
        <v>0</v>
      </c>
      <c r="D47" s="5">
        <f>IF(A47&lt;&gt;0,VLOOKUP(A47,[2]ISC.SENIOR.m!$A$2:$F$50,3,FALSE),)</f>
        <v>0</v>
      </c>
      <c r="E47" s="21">
        <f>IF(A47&lt;&gt;0,VLOOKUP(A47,[2]ISC.SENIOR.m!$A$2:$F$50,4,FALSE),)</f>
        <v>0</v>
      </c>
      <c r="F47" s="5">
        <f>IF(A47&lt;&gt;0,VLOOKUP(A47,[2]ISC.SENIOR.m!$A$2:$F$50,5,FALSE),)</f>
        <v>0</v>
      </c>
      <c r="G47" s="5">
        <f>IF(A47&lt;&gt;0,VLOOKUP(A47,[2]ISC.SENIOR.m!$A$2:$F$50,6,FALSE),)</f>
        <v>0</v>
      </c>
      <c r="H47" s="5">
        <f t="shared" si="0"/>
        <v>0</v>
      </c>
      <c r="I47" s="6"/>
      <c r="J47" s="7">
        <v>45</v>
      </c>
    </row>
    <row r="48" spans="1:10" x14ac:dyDescent="0.2">
      <c r="A48" s="5"/>
      <c r="B48" s="5">
        <f t="shared" si="1"/>
        <v>0</v>
      </c>
      <c r="C48" s="5">
        <f>IF(A48&lt;&gt;0,VLOOKUP(A48,[2]ISC.SENIOR.m!$A$2:$F$50,2,FALSE),)</f>
        <v>0</v>
      </c>
      <c r="D48" s="5">
        <f>IF(A48&lt;&gt;0,VLOOKUP(A48,[2]ISC.SENIOR.m!$A$2:$F$50,3,FALSE),)</f>
        <v>0</v>
      </c>
      <c r="E48" s="21">
        <f>IF(A48&lt;&gt;0,VLOOKUP(A48,[2]ISC.SENIOR.m!$A$2:$F$50,4,FALSE),)</f>
        <v>0</v>
      </c>
      <c r="F48" s="5">
        <f>IF(A48&lt;&gt;0,VLOOKUP(A48,[2]ISC.SENIOR.m!$A$2:$F$50,5,FALSE),)</f>
        <v>0</v>
      </c>
      <c r="G48" s="5">
        <f>IF(A48&lt;&gt;0,VLOOKUP(A48,[2]ISC.SENIOR.m!$A$2:$F$50,6,FALSE),)</f>
        <v>0</v>
      </c>
      <c r="H48" s="5">
        <f t="shared" si="0"/>
        <v>0</v>
      </c>
      <c r="I48" s="6"/>
      <c r="J48" s="7">
        <v>46</v>
      </c>
    </row>
    <row r="49" spans="1:10" x14ac:dyDescent="0.2">
      <c r="A49" s="5"/>
      <c r="B49" s="5">
        <f t="shared" si="1"/>
        <v>0</v>
      </c>
      <c r="C49" s="5">
        <f>IF(A49&lt;&gt;0,VLOOKUP(A49,[2]ISC.SENIOR.m!$A$2:$F$50,2,FALSE),)</f>
        <v>0</v>
      </c>
      <c r="D49" s="5">
        <f>IF(A49&lt;&gt;0,VLOOKUP(A49,[2]ISC.SENIOR.m!$A$2:$F$50,3,FALSE),)</f>
        <v>0</v>
      </c>
      <c r="E49" s="21">
        <f>IF(A49&lt;&gt;0,VLOOKUP(A49,[2]ISC.SENIOR.m!$A$2:$F$50,4,FALSE),)</f>
        <v>0</v>
      </c>
      <c r="F49" s="5">
        <f>IF(A49&lt;&gt;0,VLOOKUP(A49,[2]ISC.SENIOR.m!$A$2:$F$50,5,FALSE),)</f>
        <v>0</v>
      </c>
      <c r="G49" s="5">
        <f>IF(A49&lt;&gt;0,VLOOKUP(A49,[2]ISC.SENIOR.m!$A$2:$F$50,6,FALSE),)</f>
        <v>0</v>
      </c>
      <c r="H49" s="5">
        <f t="shared" si="0"/>
        <v>0</v>
      </c>
      <c r="I49" s="6"/>
      <c r="J49" s="7">
        <v>47</v>
      </c>
    </row>
    <row r="50" spans="1:10" x14ac:dyDescent="0.2">
      <c r="A50" s="5"/>
      <c r="B50" s="5">
        <f t="shared" si="1"/>
        <v>0</v>
      </c>
      <c r="C50" s="5">
        <f>IF(A50&lt;&gt;0,VLOOKUP(A50,[2]ISC.SENIOR.m!$A$2:$F$50,2,FALSE),)</f>
        <v>0</v>
      </c>
      <c r="D50" s="5">
        <f>IF(A50&lt;&gt;0,VLOOKUP(A50,[2]ISC.SENIOR.m!$A$2:$F$50,3,FALSE),)</f>
        <v>0</v>
      </c>
      <c r="E50" s="21">
        <f>IF(A50&lt;&gt;0,VLOOKUP(A50,[2]ISC.SENIOR.m!$A$2:$F$50,4,FALSE),)</f>
        <v>0</v>
      </c>
      <c r="F50" s="5">
        <f>IF(A50&lt;&gt;0,VLOOKUP(A50,[2]ISC.SENIOR.m!$A$2:$F$50,5,FALSE),)</f>
        <v>0</v>
      </c>
      <c r="G50" s="5">
        <f>IF(A50&lt;&gt;0,VLOOKUP(A50,[2]ISC.SENIOR.m!$A$2:$F$50,6,FALSE),)</f>
        <v>0</v>
      </c>
      <c r="H50" s="5">
        <f t="shared" si="0"/>
        <v>0</v>
      </c>
      <c r="I50" s="6"/>
      <c r="J50" s="7">
        <v>48</v>
      </c>
    </row>
    <row r="51" spans="1:10" x14ac:dyDescent="0.2">
      <c r="A51" s="5"/>
      <c r="B51" s="5">
        <f t="shared" si="1"/>
        <v>0</v>
      </c>
      <c r="C51" s="5">
        <f>IF(A51&lt;&gt;0,VLOOKUP(A51,[2]ISC.SENIOR.m!$A$2:$F$50,2,FALSE),)</f>
        <v>0</v>
      </c>
      <c r="D51" s="5">
        <f>IF(A51&lt;&gt;0,VLOOKUP(A51,[2]ISC.SENIOR.m!$A$2:$F$50,3,FALSE),)</f>
        <v>0</v>
      </c>
      <c r="E51" s="21">
        <f>IF(A51&lt;&gt;0,VLOOKUP(A51,[2]ISC.SENIOR.m!$A$2:$F$50,4,FALSE),)</f>
        <v>0</v>
      </c>
      <c r="F51" s="5">
        <f>IF(A51&lt;&gt;0,VLOOKUP(A51,[2]ISC.SENIOR.m!$A$2:$F$50,5,FALSE),)</f>
        <v>0</v>
      </c>
      <c r="G51" s="5">
        <f>IF(A51&lt;&gt;0,VLOOKUP(A51,[2]ISC.SENIOR.m!$A$2:$F$50,6,FALSE),)</f>
        <v>0</v>
      </c>
      <c r="H51" s="5">
        <f t="shared" si="0"/>
        <v>0</v>
      </c>
      <c r="I51" s="6"/>
      <c r="J51" s="7">
        <v>49</v>
      </c>
    </row>
  </sheetData>
  <phoneticPr fontId="0" type="noConversion"/>
  <printOptions gridLinesSet="0"/>
  <pageMargins left="1.5748031496063" right="0.39370078740157499" top="0.98425196850393704" bottom="0.39370078740157499" header="0.39370078740157499" footer="0.511811023622047"/>
  <pageSetup paperSize="9" orientation="landscape" horizontalDpi="300" verticalDpi="300" r:id="rId1"/>
  <headerFooter alignWithMargins="0">
    <oddHeader>&amp;L&amp;12Classifica individuale &amp;16SENIOR MASCHILE&amp;RGARA DEL: &amp;D</oddHeader>
    <oddFooter>&amp;LN.G.=PETTORALE&amp;RPagina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4"/>
  <dimension ref="A1:J42"/>
  <sheetViews>
    <sheetView showGridLines="0" showZeros="0" zoomScale="80" workbookViewId="0">
      <selection sqref="A1:H9"/>
    </sheetView>
  </sheetViews>
  <sheetFormatPr defaultRowHeight="12.75" x14ac:dyDescent="0.2"/>
  <cols>
    <col min="1" max="1" width="5" customWidth="1"/>
    <col min="2" max="2" width="5.7109375" customWidth="1"/>
    <col min="3" max="3" width="14" customWidth="1"/>
    <col min="4" max="4" width="15.140625" customWidth="1"/>
    <col min="5" max="5" width="9.85546875" style="22" customWidth="1"/>
    <col min="6" max="6" width="15.140625" customWidth="1"/>
    <col min="7" max="7" width="20.140625" customWidth="1"/>
    <col min="8" max="8" width="12.140625" customWidth="1"/>
    <col min="9" max="9" width="9.140625" style="8"/>
  </cols>
  <sheetData>
    <row r="1" spans="1:10" ht="15" x14ac:dyDescent="0.2">
      <c r="B1" s="27"/>
      <c r="C1" t="s">
        <v>60</v>
      </c>
    </row>
    <row r="3" spans="1:10" x14ac:dyDescent="0.2">
      <c r="A3" s="3" t="s">
        <v>7</v>
      </c>
      <c r="B3" s="1" t="s">
        <v>0</v>
      </c>
      <c r="C3" s="1" t="s">
        <v>1</v>
      </c>
      <c r="D3" s="1" t="s">
        <v>2</v>
      </c>
      <c r="E3" s="20" t="s">
        <v>3</v>
      </c>
      <c r="F3" s="2" t="s">
        <v>4</v>
      </c>
      <c r="G3" s="1" t="s">
        <v>5</v>
      </c>
      <c r="H3" s="1" t="s">
        <v>6</v>
      </c>
      <c r="I3" s="4" t="s">
        <v>8</v>
      </c>
    </row>
    <row r="4" spans="1:10" x14ac:dyDescent="0.2">
      <c r="A4" s="5">
        <v>8</v>
      </c>
      <c r="B4" s="5">
        <v>1</v>
      </c>
      <c r="C4" s="5" t="str">
        <f>IF(A4&lt;&gt;0,VLOOKUP(A4,[1]ISC.SENIOR.f!$A$2:$F$40,2,FALSE),)</f>
        <v>MICHELON</v>
      </c>
      <c r="D4" s="5" t="str">
        <f>IF(A4&lt;&gt;0,VLOOKUP(A4,[1]ISC.SENIOR.f!$A$2:$F$40,3,FALSE),)</f>
        <v>DESIREE</v>
      </c>
      <c r="E4" s="21">
        <f>IF(A4&lt;&gt;0,VLOOKUP(A4,[1]ISC.SENIOR.f!$A$2:$F$40,4,FALSE),)</f>
        <v>1994</v>
      </c>
      <c r="F4" s="5" t="s">
        <v>42</v>
      </c>
      <c r="G4" s="5" t="str">
        <f>IF(A4&lt;&gt;0,VLOOKUP(A4,[1]ISC.SENIOR.f!$A$2:$F$40,6,FALSE),)</f>
        <v>FONDISTI</v>
      </c>
      <c r="H4" s="5">
        <v>15</v>
      </c>
      <c r="I4" s="6"/>
      <c r="J4" s="7">
        <v>1</v>
      </c>
    </row>
    <row r="5" spans="1:10" x14ac:dyDescent="0.2">
      <c r="A5" s="5">
        <v>1</v>
      </c>
      <c r="B5" s="5">
        <v>2</v>
      </c>
      <c r="C5" s="5" t="str">
        <f>IF(A5&lt;&gt;0,VLOOKUP(A5,[1]ISC.SENIOR.f!$A$2:$F$40,2,FALSE),)</f>
        <v>NICOLETTI</v>
      </c>
      <c r="D5" s="5" t="str">
        <f>IF(A5&lt;&gt;0,VLOOKUP(A5,[1]ISC.SENIOR.f!$A$2:$F$40,3,FALSE),)</f>
        <v>ELISABETTA</v>
      </c>
      <c r="E5" s="21">
        <f>IF(A5&lt;&gt;0,VLOOKUP(A5,[1]ISC.SENIOR.f!$A$2:$F$40,4,FALSE),)</f>
        <v>1990</v>
      </c>
      <c r="F5" s="5" t="s">
        <v>42</v>
      </c>
      <c r="G5" s="5" t="str">
        <f>IF(A5&lt;&gt;0,VLOOKUP(A5,[1]ISC.SENIOR.f!$A$2:$F$40,6,FALSE),)</f>
        <v>ADS MOLLARO</v>
      </c>
      <c r="H5" s="5">
        <v>14</v>
      </c>
      <c r="I5" s="6"/>
      <c r="J5" s="7">
        <v>2</v>
      </c>
    </row>
    <row r="6" spans="1:10" x14ac:dyDescent="0.2">
      <c r="A6" s="5">
        <v>2</v>
      </c>
      <c r="B6" s="5">
        <v>3</v>
      </c>
      <c r="C6" s="5" t="str">
        <f>IF(A6&lt;&gt;0,VLOOKUP(A6,[1]ISC.SENIOR.f!$A$2:$F$40,2,FALSE),)</f>
        <v>BERTOLLA</v>
      </c>
      <c r="D6" s="5" t="str">
        <f>IF(A6&lt;&gt;0,VLOOKUP(A6,[1]ISC.SENIOR.f!$A$2:$F$40,3,FALSE),)</f>
        <v>VERONICA</v>
      </c>
      <c r="E6" s="21">
        <f>IF(A6&lt;&gt;0,VLOOKUP(A6,[1]ISC.SENIOR.f!$A$2:$F$40,4,FALSE),)</f>
        <v>1998</v>
      </c>
      <c r="F6" s="5" t="s">
        <v>42</v>
      </c>
      <c r="G6" s="5" t="str">
        <f>IF(A6&lt;&gt;0,VLOOKUP(A6,[1]ISC.SENIOR.f!$A$2:$F$40,6,FALSE),)</f>
        <v>USAM BAITONA</v>
      </c>
      <c r="H6" s="5">
        <v>13</v>
      </c>
      <c r="I6" s="6"/>
      <c r="J6" s="7">
        <v>3</v>
      </c>
    </row>
    <row r="7" spans="1:10" x14ac:dyDescent="0.2">
      <c r="A7" s="5">
        <v>3</v>
      </c>
      <c r="B7" s="5">
        <v>4</v>
      </c>
      <c r="C7" s="5" t="str">
        <f>IF(A7&lt;&gt;0,VLOOKUP(A7,[1]ISC.SENIOR.f!$A$2:$F$40,2,FALSE),)</f>
        <v>ZANI</v>
      </c>
      <c r="D7" s="5" t="str">
        <f>IF(A7&lt;&gt;0,VLOOKUP(A7,[1]ISC.SENIOR.f!$A$2:$F$40,3,FALSE),)</f>
        <v>VIVIANA</v>
      </c>
      <c r="E7" s="21">
        <f>IF(A7&lt;&gt;0,VLOOKUP(A7,[1]ISC.SENIOR.f!$A$2:$F$40,4,FALSE),)</f>
        <v>1997</v>
      </c>
      <c r="F7" s="5" t="s">
        <v>42</v>
      </c>
      <c r="G7" s="5" t="str">
        <f>IF(A7&lt;&gt;0,VLOOKUP(A7,[1]ISC.SENIOR.f!$A$2:$F$40,6,FALSE),)</f>
        <v>FONDISTI</v>
      </c>
      <c r="H7" s="5">
        <v>12</v>
      </c>
      <c r="I7" s="6"/>
      <c r="J7" s="7">
        <v>4</v>
      </c>
    </row>
    <row r="8" spans="1:10" x14ac:dyDescent="0.2">
      <c r="A8" s="5">
        <v>6</v>
      </c>
      <c r="B8" s="5">
        <v>5</v>
      </c>
      <c r="C8" s="5" t="str">
        <f>IF(A8&lt;&gt;0,VLOOKUP(A8,[1]ISC.SENIOR.f!$A$2:$F$40,2,FALSE),)</f>
        <v>MARCHI</v>
      </c>
      <c r="D8" s="5" t="str">
        <f>IF(A8&lt;&gt;0,VLOOKUP(A8,[1]ISC.SENIOR.f!$A$2:$F$40,3,FALSE),)</f>
        <v>CAMILLA</v>
      </c>
      <c r="E8" s="21">
        <f>IF(A8&lt;&gt;0,VLOOKUP(A8,[1]ISC.SENIOR.f!$A$2:$F$40,4,FALSE),)</f>
        <v>1986</v>
      </c>
      <c r="F8" s="5" t="s">
        <v>42</v>
      </c>
      <c r="G8" s="5" t="str">
        <f>IF(A8&lt;&gt;0,VLOOKUP(A8,[1]ISC.SENIOR.f!$A$2:$F$40,6,FALSE),)</f>
        <v>USAM BAITONA</v>
      </c>
      <c r="H8" s="5">
        <v>11</v>
      </c>
      <c r="I8" s="6"/>
      <c r="J8" s="7">
        <v>5</v>
      </c>
    </row>
    <row r="9" spans="1:10" x14ac:dyDescent="0.2">
      <c r="A9" s="5">
        <v>4</v>
      </c>
      <c r="B9" s="5">
        <v>6</v>
      </c>
      <c r="C9" s="5" t="str">
        <f>IF(A9&lt;&gt;0,VLOOKUP(A9,[1]ISC.SENIOR.f!$A$2:$F$40,2,FALSE),)</f>
        <v>BATCA</v>
      </c>
      <c r="D9" s="5" t="str">
        <f>IF(A9&lt;&gt;0,VLOOKUP(A9,[1]ISC.SENIOR.f!$A$2:$F$40,3,FALSE),)</f>
        <v>ANAMARIA</v>
      </c>
      <c r="E9" s="21">
        <f>IF(A9&lt;&gt;0,VLOOKUP(A9,[1]ISC.SENIOR.f!$A$2:$F$40,4,FALSE),)</f>
        <v>1986</v>
      </c>
      <c r="F9" s="5" t="s">
        <v>42</v>
      </c>
      <c r="G9" s="5" t="str">
        <f>IF(A9&lt;&gt;0,VLOOKUP(A9,[1]ISC.SENIOR.f!$A$2:$F$40,6,FALSE),)</f>
        <v>ROMALLO RUNNING</v>
      </c>
      <c r="H9" s="5">
        <v>10</v>
      </c>
      <c r="I9" s="6"/>
      <c r="J9" s="7">
        <v>6</v>
      </c>
    </row>
    <row r="10" spans="1:10" x14ac:dyDescent="0.2">
      <c r="A10" s="5"/>
      <c r="B10" s="5">
        <v>7</v>
      </c>
      <c r="C10" s="5">
        <f>IF(A10&lt;&gt;0,VLOOKUP(A10,[1]ISC.SENIOR.f!$A$2:$F$40,2,FALSE),)</f>
        <v>0</v>
      </c>
      <c r="D10" s="5">
        <f>IF(A10&lt;&gt;0,VLOOKUP(A10,[1]ISC.SENIOR.f!$A$2:$F$40,3,FALSE),)</f>
        <v>0</v>
      </c>
      <c r="E10" s="21">
        <f>IF(A10&lt;&gt;0,VLOOKUP(A10,[1]ISC.SENIOR.f!$A$2:$F$40,4,FALSE),)</f>
        <v>0</v>
      </c>
      <c r="F10" s="5" t="s">
        <v>42</v>
      </c>
      <c r="G10" s="5">
        <f>IF(A10&lt;&gt;0,VLOOKUP(A10,[1]ISC.SENIOR.f!$A$2:$F$40,6,FALSE),)</f>
        <v>0</v>
      </c>
      <c r="H10" s="5">
        <v>9</v>
      </c>
      <c r="I10" s="6"/>
      <c r="J10" s="7">
        <v>7</v>
      </c>
    </row>
    <row r="11" spans="1:10" x14ac:dyDescent="0.2">
      <c r="A11" s="5"/>
      <c r="B11" s="5">
        <v>8</v>
      </c>
      <c r="C11" s="5">
        <f>IF(A11&lt;&gt;0,VLOOKUP(A11,[2]ISC.SENIOR.f!$A$2:$F$40,2,FALSE),)</f>
        <v>0</v>
      </c>
      <c r="D11" s="5">
        <f>IF(A11&lt;&gt;0,VLOOKUP(A11,[2]ISC.SENIOR.f!$A$2:$F$40,3,FALSE),)</f>
        <v>0</v>
      </c>
      <c r="E11" s="21">
        <f>IF(A11&lt;&gt;0,VLOOKUP(A11,[2]ISC.SENIOR.f!$A$2:$F$40,4,FALSE),)</f>
        <v>0</v>
      </c>
      <c r="F11" s="5">
        <f>IF(A11&lt;&gt;0,VLOOKUP(A11,[2]ISC.SENIOR.f!$A$2:$F$40,5,FALSE),)</f>
        <v>0</v>
      </c>
      <c r="G11" s="5">
        <f>IF(A11&lt;&gt;0,VLOOKUP(A11,[2]ISC.SENIOR.f!$A$2:$F$40,6,FALSE),)</f>
        <v>0</v>
      </c>
      <c r="H11" s="5">
        <v>8</v>
      </c>
      <c r="I11" s="6"/>
      <c r="J11" s="7">
        <v>8</v>
      </c>
    </row>
    <row r="12" spans="1:10" x14ac:dyDescent="0.2">
      <c r="A12" s="5"/>
      <c r="B12" s="5">
        <f t="shared" ref="B12:B42" si="0">IF(A12&lt;&gt;"",B11+1,)</f>
        <v>0</v>
      </c>
      <c r="C12" s="5">
        <f>IF(A12&lt;&gt;0,VLOOKUP(A12,[2]ISC.SENIOR.f!$A$2:$F$40,2,FALSE),)</f>
        <v>0</v>
      </c>
      <c r="D12" s="5">
        <f>IF(A12&lt;&gt;0,VLOOKUP(A12,[2]ISC.SENIOR.f!$A$2:$F$40,3,FALSE),)</f>
        <v>0</v>
      </c>
      <c r="E12" s="21">
        <f>IF(A12&lt;&gt;0,VLOOKUP(A12,[2]ISC.SENIOR.f!$A$2:$F$40,4,FALSE),)</f>
        <v>0</v>
      </c>
      <c r="F12" s="5">
        <f>IF(A12&lt;&gt;0,VLOOKUP(A12,[2]ISC.SENIOR.f!$A$2:$F$40,5,FALSE),)</f>
        <v>0</v>
      </c>
      <c r="G12" s="5">
        <f>IF(A12&lt;&gt;0,VLOOKUP(A12,[2]ISC.SENIOR.f!$A$2:$F$40,6,FALSE),)</f>
        <v>0</v>
      </c>
      <c r="H12" s="5">
        <f t="shared" ref="H12:H42" si="1">IF(A12&lt;&gt;"",IF(H11&gt;1,H11-1,1),)</f>
        <v>0</v>
      </c>
      <c r="I12" s="6"/>
      <c r="J12" s="7">
        <v>9</v>
      </c>
    </row>
    <row r="13" spans="1:10" x14ac:dyDescent="0.2">
      <c r="A13" s="5"/>
      <c r="B13" s="5">
        <f t="shared" si="0"/>
        <v>0</v>
      </c>
      <c r="C13" s="5">
        <f>IF(A13&lt;&gt;0,VLOOKUP(A13,[2]ISC.SENIOR.f!$A$2:$F$40,2,FALSE),)</f>
        <v>0</v>
      </c>
      <c r="D13" s="5">
        <f>IF(A13&lt;&gt;0,VLOOKUP(A13,[2]ISC.SENIOR.f!$A$2:$F$40,3,FALSE),)</f>
        <v>0</v>
      </c>
      <c r="E13" s="21">
        <f>IF(A13&lt;&gt;0,VLOOKUP(A13,[2]ISC.SENIOR.f!$A$2:$F$40,4,FALSE),)</f>
        <v>0</v>
      </c>
      <c r="F13" s="5">
        <f>IF(A13&lt;&gt;0,VLOOKUP(A13,[2]ISC.SENIOR.f!$A$2:$F$40,5,FALSE),)</f>
        <v>0</v>
      </c>
      <c r="G13" s="5">
        <f>IF(A13&lt;&gt;0,VLOOKUP(A13,[2]ISC.SENIOR.f!$A$2:$F$40,6,FALSE),)</f>
        <v>0</v>
      </c>
      <c r="H13" s="5">
        <f t="shared" si="1"/>
        <v>0</v>
      </c>
      <c r="I13" s="6"/>
      <c r="J13" s="7">
        <v>10</v>
      </c>
    </row>
    <row r="14" spans="1:10" x14ac:dyDescent="0.2">
      <c r="A14" s="5"/>
      <c r="B14" s="5">
        <f t="shared" si="0"/>
        <v>0</v>
      </c>
      <c r="C14" s="5">
        <f>IF(A14&lt;&gt;0,VLOOKUP(A14,[2]ISC.SENIOR.f!$A$2:$F$40,2,FALSE),)</f>
        <v>0</v>
      </c>
      <c r="D14" s="5">
        <f>IF(A14&lt;&gt;0,VLOOKUP(A14,[2]ISC.SENIOR.f!$A$2:$F$40,3,FALSE),)</f>
        <v>0</v>
      </c>
      <c r="E14" s="21">
        <f>IF(A14&lt;&gt;0,VLOOKUP(A14,[2]ISC.SENIOR.f!$A$2:$F$40,4,FALSE),)</f>
        <v>0</v>
      </c>
      <c r="F14" s="5">
        <f>IF(A14&lt;&gt;0,VLOOKUP(A14,[2]ISC.SENIOR.f!$A$2:$F$40,5,FALSE),)</f>
        <v>0</v>
      </c>
      <c r="G14" s="5">
        <f>IF(A14&lt;&gt;0,VLOOKUP(A14,[2]ISC.SENIOR.f!$A$2:$F$40,6,FALSE),)</f>
        <v>0</v>
      </c>
      <c r="H14" s="5">
        <f t="shared" si="1"/>
        <v>0</v>
      </c>
      <c r="I14" s="6"/>
      <c r="J14" s="7">
        <v>11</v>
      </c>
    </row>
    <row r="15" spans="1:10" x14ac:dyDescent="0.2">
      <c r="A15" s="5"/>
      <c r="B15" s="5">
        <f t="shared" si="0"/>
        <v>0</v>
      </c>
      <c r="C15" s="5">
        <f>IF(A15&lt;&gt;0,VLOOKUP(A15,[2]ISC.SENIOR.f!$A$2:$F$40,2,FALSE),)</f>
        <v>0</v>
      </c>
      <c r="D15" s="5">
        <f>IF(A15&lt;&gt;0,VLOOKUP(A15,[2]ISC.SENIOR.f!$A$2:$F$40,3,FALSE),)</f>
        <v>0</v>
      </c>
      <c r="E15" s="21">
        <f>IF(A15&lt;&gt;0,VLOOKUP(A15,[2]ISC.SENIOR.f!$A$2:$F$40,4,FALSE),)</f>
        <v>0</v>
      </c>
      <c r="F15" s="5">
        <f>IF(A15&lt;&gt;0,VLOOKUP(A15,[2]ISC.SENIOR.f!$A$2:$F$40,5,FALSE),)</f>
        <v>0</v>
      </c>
      <c r="G15" s="5">
        <f>IF(A15&lt;&gt;0,VLOOKUP(A15,[2]ISC.SENIOR.f!$A$2:$F$40,6,FALSE),)</f>
        <v>0</v>
      </c>
      <c r="H15" s="5">
        <f t="shared" si="1"/>
        <v>0</v>
      </c>
      <c r="I15" s="6"/>
      <c r="J15" s="7">
        <v>12</v>
      </c>
    </row>
    <row r="16" spans="1:10" x14ac:dyDescent="0.2">
      <c r="A16" s="5"/>
      <c r="B16" s="5">
        <f t="shared" si="0"/>
        <v>0</v>
      </c>
      <c r="C16" s="5">
        <f>IF(A16&lt;&gt;0,VLOOKUP(A16,[2]ISC.SENIOR.f!$A$2:$F$40,2,FALSE),)</f>
        <v>0</v>
      </c>
      <c r="D16" s="5">
        <f>IF(A16&lt;&gt;0,VLOOKUP(A16,[2]ISC.SENIOR.f!$A$2:$F$40,3,FALSE),)</f>
        <v>0</v>
      </c>
      <c r="E16" s="21">
        <f>IF(A16&lt;&gt;0,VLOOKUP(A16,[2]ISC.SENIOR.f!$A$2:$F$40,4,FALSE),)</f>
        <v>0</v>
      </c>
      <c r="F16" s="5">
        <f>IF(A16&lt;&gt;0,VLOOKUP(A16,[2]ISC.SENIOR.f!$A$2:$F$40,5,FALSE),)</f>
        <v>0</v>
      </c>
      <c r="G16" s="5">
        <f>IF(A16&lt;&gt;0,VLOOKUP(A16,[2]ISC.SENIOR.f!$A$2:$F$40,6,FALSE),)</f>
        <v>0</v>
      </c>
      <c r="H16" s="5">
        <f t="shared" si="1"/>
        <v>0</v>
      </c>
      <c r="I16" s="6"/>
      <c r="J16" s="7">
        <v>13</v>
      </c>
    </row>
    <row r="17" spans="1:10" x14ac:dyDescent="0.2">
      <c r="A17" s="5"/>
      <c r="B17" s="5">
        <f t="shared" si="0"/>
        <v>0</v>
      </c>
      <c r="C17" s="5">
        <f>IF(A17&lt;&gt;0,VLOOKUP(A17,[2]ISC.SENIOR.f!$A$2:$F$40,2,FALSE),)</f>
        <v>0</v>
      </c>
      <c r="D17" s="5">
        <f>IF(A17&lt;&gt;0,VLOOKUP(A17,[2]ISC.SENIOR.f!$A$2:$F$40,3,FALSE),)</f>
        <v>0</v>
      </c>
      <c r="E17" s="21">
        <f>IF(A17&lt;&gt;0,VLOOKUP(A17,[2]ISC.SENIOR.f!$A$2:$F$40,4,FALSE),)</f>
        <v>0</v>
      </c>
      <c r="F17" s="5">
        <f>IF(A17&lt;&gt;0,VLOOKUP(A17,[2]ISC.SENIOR.f!$A$2:$F$40,5,FALSE),)</f>
        <v>0</v>
      </c>
      <c r="G17" s="5">
        <f>IF(A17&lt;&gt;0,VLOOKUP(A17,[2]ISC.SENIOR.f!$A$2:$F$40,6,FALSE),)</f>
        <v>0</v>
      </c>
      <c r="H17" s="5">
        <f t="shared" si="1"/>
        <v>0</v>
      </c>
      <c r="I17" s="6"/>
      <c r="J17" s="7">
        <v>14</v>
      </c>
    </row>
    <row r="18" spans="1:10" x14ac:dyDescent="0.2">
      <c r="A18" s="5"/>
      <c r="B18" s="5">
        <f t="shared" si="0"/>
        <v>0</v>
      </c>
      <c r="C18" s="5">
        <f>IF(A18&lt;&gt;0,VLOOKUP(A18,[2]ISC.SENIOR.f!$A$2:$F$40,2,FALSE),)</f>
        <v>0</v>
      </c>
      <c r="D18" s="5">
        <f>IF(A18&lt;&gt;0,VLOOKUP(A18,[2]ISC.SENIOR.f!$A$2:$F$40,3,FALSE),)</f>
        <v>0</v>
      </c>
      <c r="E18" s="21">
        <f>IF(A18&lt;&gt;0,VLOOKUP(A18,[2]ISC.SENIOR.f!$A$2:$F$40,4,FALSE),)</f>
        <v>0</v>
      </c>
      <c r="F18" s="5">
        <f>IF(A18&lt;&gt;0,VLOOKUP(A18,[2]ISC.SENIOR.f!$A$2:$F$40,5,FALSE),)</f>
        <v>0</v>
      </c>
      <c r="G18" s="5">
        <f>IF(A18&lt;&gt;0,VLOOKUP(A18,[2]ISC.SENIOR.f!$A$2:$F$40,6,FALSE),)</f>
        <v>0</v>
      </c>
      <c r="H18" s="5">
        <f t="shared" si="1"/>
        <v>0</v>
      </c>
      <c r="I18" s="6"/>
      <c r="J18" s="7">
        <v>15</v>
      </c>
    </row>
    <row r="19" spans="1:10" x14ac:dyDescent="0.2">
      <c r="A19" s="5"/>
      <c r="B19" s="5">
        <f t="shared" si="0"/>
        <v>0</v>
      </c>
      <c r="C19" s="5">
        <f>IF(A19&lt;&gt;0,VLOOKUP(A19,[2]ISC.SENIOR.f!$A$2:$F$40,2,FALSE),)</f>
        <v>0</v>
      </c>
      <c r="D19" s="5">
        <f>IF(A19&lt;&gt;0,VLOOKUP(A19,[2]ISC.SENIOR.f!$A$2:$F$40,3,FALSE),)</f>
        <v>0</v>
      </c>
      <c r="E19" s="21">
        <f>IF(A19&lt;&gt;0,VLOOKUP(A19,[2]ISC.SENIOR.f!$A$2:$F$40,4,FALSE),)</f>
        <v>0</v>
      </c>
      <c r="F19" s="5">
        <f>IF(A19&lt;&gt;0,VLOOKUP(A19,[2]ISC.SENIOR.f!$A$2:$F$40,5,FALSE),)</f>
        <v>0</v>
      </c>
      <c r="G19" s="5">
        <f>IF(A19&lt;&gt;0,VLOOKUP(A19,[2]ISC.SENIOR.f!$A$2:$F$40,6,FALSE),)</f>
        <v>0</v>
      </c>
      <c r="H19" s="5">
        <f t="shared" si="1"/>
        <v>0</v>
      </c>
      <c r="I19" s="6"/>
      <c r="J19" s="7">
        <v>16</v>
      </c>
    </row>
    <row r="20" spans="1:10" x14ac:dyDescent="0.2">
      <c r="A20" s="5"/>
      <c r="B20" s="5">
        <f t="shared" si="0"/>
        <v>0</v>
      </c>
      <c r="C20" s="5">
        <f>IF(A20&lt;&gt;0,VLOOKUP(A20,[2]ISC.SENIOR.f!$A$2:$F$40,2,FALSE),)</f>
        <v>0</v>
      </c>
      <c r="D20" s="5">
        <f>IF(A20&lt;&gt;0,VLOOKUP(A20,[2]ISC.SENIOR.f!$A$2:$F$40,3,FALSE),)</f>
        <v>0</v>
      </c>
      <c r="E20" s="21">
        <f>IF(A20&lt;&gt;0,VLOOKUP(A20,[2]ISC.SENIOR.f!$A$2:$F$40,4,FALSE),)</f>
        <v>0</v>
      </c>
      <c r="F20" s="5">
        <f>IF(A20&lt;&gt;0,VLOOKUP(A20,[2]ISC.SENIOR.f!$A$2:$F$40,5,FALSE),)</f>
        <v>0</v>
      </c>
      <c r="G20" s="5">
        <f>IF(A20&lt;&gt;0,VLOOKUP(A20,[2]ISC.SENIOR.f!$A$2:$F$40,6,FALSE),)</f>
        <v>0</v>
      </c>
      <c r="H20" s="5">
        <f t="shared" si="1"/>
        <v>0</v>
      </c>
      <c r="I20" s="6"/>
      <c r="J20" s="7">
        <v>17</v>
      </c>
    </row>
    <row r="21" spans="1:10" x14ac:dyDescent="0.2">
      <c r="A21" s="5"/>
      <c r="B21" s="5">
        <f t="shared" si="0"/>
        <v>0</v>
      </c>
      <c r="C21" s="5">
        <f>IF(A21&lt;&gt;0,VLOOKUP(A21,[2]ISC.SENIOR.f!$A$2:$F$40,2,FALSE),)</f>
        <v>0</v>
      </c>
      <c r="D21" s="5">
        <f>IF(A21&lt;&gt;0,VLOOKUP(A21,[2]ISC.SENIOR.f!$A$2:$F$40,3,FALSE),)</f>
        <v>0</v>
      </c>
      <c r="E21" s="21">
        <f>IF(A21&lt;&gt;0,VLOOKUP(A21,[2]ISC.SENIOR.f!$A$2:$F$40,4,FALSE),)</f>
        <v>0</v>
      </c>
      <c r="F21" s="5">
        <f>IF(A21&lt;&gt;0,VLOOKUP(A21,[2]ISC.SENIOR.f!$A$2:$F$40,5,FALSE),)</f>
        <v>0</v>
      </c>
      <c r="G21" s="5">
        <f>IF(A21&lt;&gt;0,VLOOKUP(A21,[2]ISC.SENIOR.f!$A$2:$F$40,6,FALSE),)</f>
        <v>0</v>
      </c>
      <c r="H21" s="5">
        <f t="shared" si="1"/>
        <v>0</v>
      </c>
      <c r="I21" s="6"/>
      <c r="J21" s="7">
        <v>18</v>
      </c>
    </row>
    <row r="22" spans="1:10" x14ac:dyDescent="0.2">
      <c r="A22" s="5"/>
      <c r="B22" s="5">
        <f t="shared" si="0"/>
        <v>0</v>
      </c>
      <c r="C22" s="5">
        <f>IF(A22&lt;&gt;0,VLOOKUP(A22,[2]ISC.SENIOR.f!$A$2:$F$40,2,FALSE),)</f>
        <v>0</v>
      </c>
      <c r="D22" s="5">
        <f>IF(A22&lt;&gt;0,VLOOKUP(A22,[2]ISC.SENIOR.f!$A$2:$F$40,3,FALSE),)</f>
        <v>0</v>
      </c>
      <c r="E22" s="21">
        <f>IF(A22&lt;&gt;0,VLOOKUP(A22,[2]ISC.SENIOR.f!$A$2:$F$40,4,FALSE),)</f>
        <v>0</v>
      </c>
      <c r="F22" s="5">
        <f>IF(A22&lt;&gt;0,VLOOKUP(A22,[2]ISC.SENIOR.f!$A$2:$F$40,5,FALSE),)</f>
        <v>0</v>
      </c>
      <c r="G22" s="5">
        <f>IF(A22&lt;&gt;0,VLOOKUP(A22,[2]ISC.SENIOR.f!$A$2:$F$40,6,FALSE),)</f>
        <v>0</v>
      </c>
      <c r="H22" s="5">
        <f t="shared" si="1"/>
        <v>0</v>
      </c>
      <c r="I22" s="6"/>
      <c r="J22" s="7">
        <v>19</v>
      </c>
    </row>
    <row r="23" spans="1:10" x14ac:dyDescent="0.2">
      <c r="A23" s="5"/>
      <c r="B23" s="5">
        <f t="shared" si="0"/>
        <v>0</v>
      </c>
      <c r="C23" s="5">
        <f>IF(A23&lt;&gt;0,VLOOKUP(A23,[2]ISC.SENIOR.f!$A$2:$F$40,2,FALSE),)</f>
        <v>0</v>
      </c>
      <c r="D23" s="5">
        <f>IF(A23&lt;&gt;0,VLOOKUP(A23,[2]ISC.SENIOR.f!$A$2:$F$40,3,FALSE),)</f>
        <v>0</v>
      </c>
      <c r="E23" s="21">
        <f>IF(A23&lt;&gt;0,VLOOKUP(A23,[2]ISC.SENIOR.f!$A$2:$F$40,4,FALSE),)</f>
        <v>0</v>
      </c>
      <c r="F23" s="5">
        <f>IF(A23&lt;&gt;0,VLOOKUP(A23,[2]ISC.SENIOR.f!$A$2:$F$40,5,FALSE),)</f>
        <v>0</v>
      </c>
      <c r="G23" s="5">
        <f>IF(A23&lt;&gt;0,VLOOKUP(A23,[2]ISC.SENIOR.f!$A$2:$F$40,6,FALSE),)</f>
        <v>0</v>
      </c>
      <c r="H23" s="5">
        <f t="shared" si="1"/>
        <v>0</v>
      </c>
      <c r="I23" s="6"/>
      <c r="J23" s="7">
        <v>20</v>
      </c>
    </row>
    <row r="24" spans="1:10" x14ac:dyDescent="0.2">
      <c r="A24" s="5"/>
      <c r="B24" s="5">
        <f t="shared" si="0"/>
        <v>0</v>
      </c>
      <c r="C24" s="5">
        <f>IF(A24&lt;&gt;0,VLOOKUP(A24,[2]ISC.SENIOR.f!$A$2:$F$40,2,FALSE),)</f>
        <v>0</v>
      </c>
      <c r="D24" s="5">
        <f>IF(A24&lt;&gt;0,VLOOKUP(A24,[2]ISC.SENIOR.f!$A$2:$F$40,3,FALSE),)</f>
        <v>0</v>
      </c>
      <c r="E24" s="21">
        <f>IF(A24&lt;&gt;0,VLOOKUP(A24,[2]ISC.SENIOR.f!$A$2:$F$40,4,FALSE),)</f>
        <v>0</v>
      </c>
      <c r="F24" s="5">
        <f>IF(A24&lt;&gt;0,VLOOKUP(A24,[2]ISC.SENIOR.f!$A$2:$F$40,5,FALSE),)</f>
        <v>0</v>
      </c>
      <c r="G24" s="5">
        <f>IF(A24&lt;&gt;0,VLOOKUP(A24,[2]ISC.SENIOR.f!$A$2:$F$40,6,FALSE),)</f>
        <v>0</v>
      </c>
      <c r="H24" s="5">
        <f t="shared" si="1"/>
        <v>0</v>
      </c>
      <c r="I24" s="6"/>
      <c r="J24" s="7">
        <v>21</v>
      </c>
    </row>
    <row r="25" spans="1:10" x14ac:dyDescent="0.2">
      <c r="A25" s="5"/>
      <c r="B25" s="5">
        <f t="shared" si="0"/>
        <v>0</v>
      </c>
      <c r="C25" s="5">
        <f>IF(A25&lt;&gt;0,VLOOKUP(A25,[2]ISC.SENIOR.f!$A$2:$F$40,2,FALSE),)</f>
        <v>0</v>
      </c>
      <c r="D25" s="5">
        <f>IF(A25&lt;&gt;0,VLOOKUP(A25,[2]ISC.SENIOR.f!$A$2:$F$40,3,FALSE),)</f>
        <v>0</v>
      </c>
      <c r="E25" s="21">
        <f>IF(A25&lt;&gt;0,VLOOKUP(A25,[2]ISC.SENIOR.f!$A$2:$F$40,4,FALSE),)</f>
        <v>0</v>
      </c>
      <c r="F25" s="5">
        <f>IF(A25&lt;&gt;0,VLOOKUP(A25,[2]ISC.SENIOR.f!$A$2:$F$40,5,FALSE),)</f>
        <v>0</v>
      </c>
      <c r="G25" s="5">
        <f>IF(A25&lt;&gt;0,VLOOKUP(A25,[2]ISC.SENIOR.f!$A$2:$F$40,6,FALSE),)</f>
        <v>0</v>
      </c>
      <c r="H25" s="5">
        <f t="shared" si="1"/>
        <v>0</v>
      </c>
      <c r="I25" s="6"/>
      <c r="J25" s="7">
        <v>22</v>
      </c>
    </row>
    <row r="26" spans="1:10" x14ac:dyDescent="0.2">
      <c r="A26" s="5"/>
      <c r="B26" s="5">
        <f t="shared" si="0"/>
        <v>0</v>
      </c>
      <c r="C26" s="5">
        <f>IF(A26&lt;&gt;0,VLOOKUP(A26,[2]ISC.SENIOR.f!$A$2:$F$40,2,FALSE),)</f>
        <v>0</v>
      </c>
      <c r="D26" s="5">
        <f>IF(A26&lt;&gt;0,VLOOKUP(A26,[2]ISC.SENIOR.f!$A$2:$F$40,3,FALSE),)</f>
        <v>0</v>
      </c>
      <c r="E26" s="21">
        <f>IF(A26&lt;&gt;0,VLOOKUP(A26,[2]ISC.SENIOR.f!$A$2:$F$40,4,FALSE),)</f>
        <v>0</v>
      </c>
      <c r="F26" s="5">
        <f>IF(A26&lt;&gt;0,VLOOKUP(A26,[2]ISC.SENIOR.f!$A$2:$F$40,5,FALSE),)</f>
        <v>0</v>
      </c>
      <c r="G26" s="5">
        <f>IF(A26&lt;&gt;0,VLOOKUP(A26,[2]ISC.SENIOR.f!$A$2:$F$40,6,FALSE),)</f>
        <v>0</v>
      </c>
      <c r="H26" s="5">
        <f t="shared" si="1"/>
        <v>0</v>
      </c>
      <c r="I26" s="6"/>
      <c r="J26" s="7">
        <v>23</v>
      </c>
    </row>
    <row r="27" spans="1:10" x14ac:dyDescent="0.2">
      <c r="A27" s="5"/>
      <c r="B27" s="5">
        <f t="shared" si="0"/>
        <v>0</v>
      </c>
      <c r="C27" s="5">
        <f>IF(A27&lt;&gt;0,VLOOKUP(A27,[2]ISC.SENIOR.f!$A$2:$F$40,2,FALSE),)</f>
        <v>0</v>
      </c>
      <c r="D27" s="5">
        <f>IF(A27&lt;&gt;0,VLOOKUP(A27,[2]ISC.SENIOR.f!$A$2:$F$40,3,FALSE),)</f>
        <v>0</v>
      </c>
      <c r="E27" s="21">
        <f>IF(A27&lt;&gt;0,VLOOKUP(A27,[2]ISC.SENIOR.f!$A$2:$F$40,4,FALSE),)</f>
        <v>0</v>
      </c>
      <c r="F27" s="5">
        <f>IF(A27&lt;&gt;0,VLOOKUP(A27,[2]ISC.SENIOR.f!$A$2:$F$40,5,FALSE),)</f>
        <v>0</v>
      </c>
      <c r="G27" s="5">
        <f>IF(A27&lt;&gt;0,VLOOKUP(A27,[2]ISC.SENIOR.f!$A$2:$F$40,6,FALSE),)</f>
        <v>0</v>
      </c>
      <c r="H27" s="5">
        <f t="shared" si="1"/>
        <v>0</v>
      </c>
      <c r="I27" s="6"/>
      <c r="J27" s="7">
        <v>24</v>
      </c>
    </row>
    <row r="28" spans="1:10" x14ac:dyDescent="0.2">
      <c r="A28" s="5"/>
      <c r="B28" s="5">
        <f t="shared" si="0"/>
        <v>0</v>
      </c>
      <c r="C28" s="5">
        <f>IF(A28&lt;&gt;0,VLOOKUP(A28,[2]ISC.SENIOR.f!$A$2:$F$40,2,FALSE),)</f>
        <v>0</v>
      </c>
      <c r="D28" s="5">
        <f>IF(A28&lt;&gt;0,VLOOKUP(A28,[2]ISC.SENIOR.f!$A$2:$F$40,3,FALSE),)</f>
        <v>0</v>
      </c>
      <c r="E28" s="21">
        <f>IF(A28&lt;&gt;0,VLOOKUP(A28,[2]ISC.SENIOR.f!$A$2:$F$40,4,FALSE),)</f>
        <v>0</v>
      </c>
      <c r="F28" s="5">
        <f>IF(A28&lt;&gt;0,VLOOKUP(A28,[2]ISC.SENIOR.f!$A$2:$F$40,5,FALSE),)</f>
        <v>0</v>
      </c>
      <c r="G28" s="5">
        <f>IF(A28&lt;&gt;0,VLOOKUP(A28,[2]ISC.SENIOR.f!$A$2:$F$40,6,FALSE),)</f>
        <v>0</v>
      </c>
      <c r="H28" s="5">
        <f t="shared" si="1"/>
        <v>0</v>
      </c>
      <c r="I28" s="6"/>
      <c r="J28" s="7">
        <v>25</v>
      </c>
    </row>
    <row r="29" spans="1:10" x14ac:dyDescent="0.2">
      <c r="A29" s="5"/>
      <c r="B29" s="5">
        <f t="shared" si="0"/>
        <v>0</v>
      </c>
      <c r="C29" s="5">
        <f>IF(A29&lt;&gt;0,VLOOKUP(A29,[2]ISC.SENIOR.f!$A$2:$F$40,2,FALSE),)</f>
        <v>0</v>
      </c>
      <c r="D29" s="5">
        <f>IF(A29&lt;&gt;0,VLOOKUP(A29,[2]ISC.SENIOR.f!$A$2:$F$40,3,FALSE),)</f>
        <v>0</v>
      </c>
      <c r="E29" s="21">
        <f>IF(A29&lt;&gt;0,VLOOKUP(A29,[2]ISC.SENIOR.f!$A$2:$F$40,4,FALSE),)</f>
        <v>0</v>
      </c>
      <c r="F29" s="5">
        <f>IF(A29&lt;&gt;0,VLOOKUP(A29,[2]ISC.SENIOR.f!$A$2:$F$40,5,FALSE),)</f>
        <v>0</v>
      </c>
      <c r="G29" s="5">
        <f>IF(A29&lt;&gt;0,VLOOKUP(A29,[2]ISC.SENIOR.f!$A$2:$F$40,6,FALSE),)</f>
        <v>0</v>
      </c>
      <c r="H29" s="5">
        <f t="shared" si="1"/>
        <v>0</v>
      </c>
      <c r="I29" s="6"/>
      <c r="J29" s="7">
        <v>26</v>
      </c>
    </row>
    <row r="30" spans="1:10" x14ac:dyDescent="0.2">
      <c r="A30" s="5"/>
      <c r="B30" s="5">
        <f t="shared" si="0"/>
        <v>0</v>
      </c>
      <c r="C30" s="5">
        <f>IF(A30&lt;&gt;0,VLOOKUP(A30,[2]ISC.SENIOR.f!$A$2:$F$40,2,FALSE),)</f>
        <v>0</v>
      </c>
      <c r="D30" s="5">
        <f>IF(A30&lt;&gt;0,VLOOKUP(A30,[2]ISC.SENIOR.f!$A$2:$F$40,3,FALSE),)</f>
        <v>0</v>
      </c>
      <c r="E30" s="21">
        <f>IF(A30&lt;&gt;0,VLOOKUP(A30,[2]ISC.SENIOR.f!$A$2:$F$40,4,FALSE),)</f>
        <v>0</v>
      </c>
      <c r="F30" s="5">
        <f>IF(A30&lt;&gt;0,VLOOKUP(A30,[2]ISC.SENIOR.f!$A$2:$F$40,5,FALSE),)</f>
        <v>0</v>
      </c>
      <c r="G30" s="5">
        <f>IF(A30&lt;&gt;0,VLOOKUP(A30,[2]ISC.SENIOR.f!$A$2:$F$40,6,FALSE),)</f>
        <v>0</v>
      </c>
      <c r="H30" s="5">
        <f t="shared" si="1"/>
        <v>0</v>
      </c>
      <c r="I30" s="6"/>
      <c r="J30" s="7">
        <v>27</v>
      </c>
    </row>
    <row r="31" spans="1:10" x14ac:dyDescent="0.2">
      <c r="A31" s="5"/>
      <c r="B31" s="5">
        <f t="shared" si="0"/>
        <v>0</v>
      </c>
      <c r="C31" s="5">
        <f>IF(A31&lt;&gt;0,VLOOKUP(A31,[2]ISC.SENIOR.f!$A$2:$F$40,2,FALSE),)</f>
        <v>0</v>
      </c>
      <c r="D31" s="5">
        <f>IF(A31&lt;&gt;0,VLOOKUP(A31,[2]ISC.SENIOR.f!$A$2:$F$40,3,FALSE),)</f>
        <v>0</v>
      </c>
      <c r="E31" s="21">
        <f>IF(A31&lt;&gt;0,VLOOKUP(A31,[2]ISC.SENIOR.f!$A$2:$F$40,4,FALSE),)</f>
        <v>0</v>
      </c>
      <c r="F31" s="5">
        <f>IF(A31&lt;&gt;0,VLOOKUP(A31,[2]ISC.SENIOR.f!$A$2:$F$40,5,FALSE),)</f>
        <v>0</v>
      </c>
      <c r="G31" s="5">
        <f>IF(A31&lt;&gt;0,VLOOKUP(A31,[2]ISC.SENIOR.f!$A$2:$F$40,6,FALSE),)</f>
        <v>0</v>
      </c>
      <c r="H31" s="5">
        <f t="shared" si="1"/>
        <v>0</v>
      </c>
      <c r="I31" s="6"/>
      <c r="J31" s="7">
        <v>28</v>
      </c>
    </row>
    <row r="32" spans="1:10" x14ac:dyDescent="0.2">
      <c r="A32" s="5"/>
      <c r="B32" s="5">
        <f t="shared" si="0"/>
        <v>0</v>
      </c>
      <c r="C32" s="5">
        <f>IF(A32&lt;&gt;0,VLOOKUP(A32,[2]ISC.SENIOR.f!$A$2:$F$40,2,FALSE),)</f>
        <v>0</v>
      </c>
      <c r="D32" s="5">
        <f>IF(A32&lt;&gt;0,VLOOKUP(A32,[2]ISC.SENIOR.f!$A$2:$F$40,3,FALSE),)</f>
        <v>0</v>
      </c>
      <c r="E32" s="21">
        <f>IF(A32&lt;&gt;0,VLOOKUP(A32,[2]ISC.SENIOR.f!$A$2:$F$40,4,FALSE),)</f>
        <v>0</v>
      </c>
      <c r="F32" s="5">
        <f>IF(A32&lt;&gt;0,VLOOKUP(A32,[2]ISC.SENIOR.f!$A$2:$F$40,5,FALSE),)</f>
        <v>0</v>
      </c>
      <c r="G32" s="5">
        <f>IF(A32&lt;&gt;0,VLOOKUP(A32,[2]ISC.SENIOR.f!$A$2:$F$40,6,FALSE),)</f>
        <v>0</v>
      </c>
      <c r="H32" s="5">
        <f t="shared" si="1"/>
        <v>0</v>
      </c>
      <c r="I32" s="6"/>
      <c r="J32" s="7">
        <v>29</v>
      </c>
    </row>
    <row r="33" spans="1:10" x14ac:dyDescent="0.2">
      <c r="A33" s="5"/>
      <c r="B33" s="5">
        <f t="shared" si="0"/>
        <v>0</v>
      </c>
      <c r="C33" s="5">
        <f>IF(A33&lt;&gt;0,VLOOKUP(A33,[2]ISC.SENIOR.f!$A$2:$F$40,2,FALSE),)</f>
        <v>0</v>
      </c>
      <c r="D33" s="5">
        <f>IF(A33&lt;&gt;0,VLOOKUP(A33,[2]ISC.SENIOR.f!$A$2:$F$40,3,FALSE),)</f>
        <v>0</v>
      </c>
      <c r="E33" s="21">
        <f>IF(A33&lt;&gt;0,VLOOKUP(A33,[2]ISC.SENIOR.f!$A$2:$F$40,4,FALSE),)</f>
        <v>0</v>
      </c>
      <c r="F33" s="5">
        <f>IF(A33&lt;&gt;0,VLOOKUP(A33,[2]ISC.SENIOR.f!$A$2:$F$40,5,FALSE),)</f>
        <v>0</v>
      </c>
      <c r="G33" s="5">
        <f>IF(A33&lt;&gt;0,VLOOKUP(A33,[2]ISC.SENIOR.f!$A$2:$F$40,6,FALSE),)</f>
        <v>0</v>
      </c>
      <c r="H33" s="5">
        <f t="shared" si="1"/>
        <v>0</v>
      </c>
      <c r="I33" s="6"/>
      <c r="J33" s="7">
        <v>30</v>
      </c>
    </row>
    <row r="34" spans="1:10" x14ac:dyDescent="0.2">
      <c r="A34" s="5"/>
      <c r="B34" s="5">
        <f t="shared" si="0"/>
        <v>0</v>
      </c>
      <c r="C34" s="5">
        <f>IF(A34&lt;&gt;0,VLOOKUP(A34,[2]ISC.SENIOR.f!$A$2:$F$40,2,FALSE),)</f>
        <v>0</v>
      </c>
      <c r="D34" s="5">
        <f>IF(A34&lt;&gt;0,VLOOKUP(A34,[2]ISC.SENIOR.f!$A$2:$F$40,3,FALSE),)</f>
        <v>0</v>
      </c>
      <c r="E34" s="21">
        <f>IF(A34&lt;&gt;0,VLOOKUP(A34,[2]ISC.SENIOR.f!$A$2:$F$40,4,FALSE),)</f>
        <v>0</v>
      </c>
      <c r="F34" s="5">
        <f>IF(A34&lt;&gt;0,VLOOKUP(A34,[2]ISC.SENIOR.f!$A$2:$F$40,5,FALSE),)</f>
        <v>0</v>
      </c>
      <c r="G34" s="5">
        <f>IF(A34&lt;&gt;0,VLOOKUP(A34,[2]ISC.SENIOR.f!$A$2:$F$40,6,FALSE),)</f>
        <v>0</v>
      </c>
      <c r="H34" s="5">
        <f t="shared" si="1"/>
        <v>0</v>
      </c>
      <c r="I34" s="6"/>
      <c r="J34" s="7">
        <v>31</v>
      </c>
    </row>
    <row r="35" spans="1:10" x14ac:dyDescent="0.2">
      <c r="A35" s="5"/>
      <c r="B35" s="5">
        <f t="shared" si="0"/>
        <v>0</v>
      </c>
      <c r="C35" s="5">
        <f>IF(A35&lt;&gt;0,VLOOKUP(A35,[2]ISC.SENIOR.f!$A$2:$F$40,2,FALSE),)</f>
        <v>0</v>
      </c>
      <c r="D35" s="5">
        <f>IF(A35&lt;&gt;0,VLOOKUP(A35,[2]ISC.SENIOR.f!$A$2:$F$40,3,FALSE),)</f>
        <v>0</v>
      </c>
      <c r="E35" s="21">
        <f>IF(A35&lt;&gt;0,VLOOKUP(A35,[2]ISC.SENIOR.f!$A$2:$F$40,4,FALSE),)</f>
        <v>0</v>
      </c>
      <c r="F35" s="5">
        <f>IF(A35&lt;&gt;0,VLOOKUP(A35,[2]ISC.SENIOR.f!$A$2:$F$40,5,FALSE),)</f>
        <v>0</v>
      </c>
      <c r="G35" s="5">
        <f>IF(A35&lt;&gt;0,VLOOKUP(A35,[2]ISC.SENIOR.f!$A$2:$F$40,6,FALSE),)</f>
        <v>0</v>
      </c>
      <c r="H35" s="5">
        <f t="shared" si="1"/>
        <v>0</v>
      </c>
      <c r="I35" s="6"/>
      <c r="J35" s="7">
        <v>32</v>
      </c>
    </row>
    <row r="36" spans="1:10" x14ac:dyDescent="0.2">
      <c r="A36" s="5"/>
      <c r="B36" s="5">
        <f t="shared" si="0"/>
        <v>0</v>
      </c>
      <c r="C36" s="5">
        <f>IF(A36&lt;&gt;0,VLOOKUP(A36,[2]ISC.SENIOR.f!$A$2:$F$40,2,FALSE),)</f>
        <v>0</v>
      </c>
      <c r="D36" s="5">
        <f>IF(A36&lt;&gt;0,VLOOKUP(A36,[2]ISC.SENIOR.f!$A$2:$F$40,3,FALSE),)</f>
        <v>0</v>
      </c>
      <c r="E36" s="21">
        <f>IF(A36&lt;&gt;0,VLOOKUP(A36,[2]ISC.SENIOR.f!$A$2:$F$40,4,FALSE),)</f>
        <v>0</v>
      </c>
      <c r="F36" s="5">
        <f>IF(A36&lt;&gt;0,VLOOKUP(A36,[2]ISC.SENIOR.f!$A$2:$F$40,5,FALSE),)</f>
        <v>0</v>
      </c>
      <c r="G36" s="5">
        <f>IF(A36&lt;&gt;0,VLOOKUP(A36,[2]ISC.SENIOR.f!$A$2:$F$40,6,FALSE),)</f>
        <v>0</v>
      </c>
      <c r="H36" s="5">
        <f t="shared" si="1"/>
        <v>0</v>
      </c>
      <c r="I36" s="6"/>
      <c r="J36" s="7">
        <v>33</v>
      </c>
    </row>
    <row r="37" spans="1:10" x14ac:dyDescent="0.2">
      <c r="A37" s="5"/>
      <c r="B37" s="5">
        <f t="shared" si="0"/>
        <v>0</v>
      </c>
      <c r="C37" s="5">
        <f>IF(A37&lt;&gt;0,VLOOKUP(A37,[2]ISC.SENIOR.f!$A$2:$F$40,2,FALSE),)</f>
        <v>0</v>
      </c>
      <c r="D37" s="5">
        <f>IF(A37&lt;&gt;0,VLOOKUP(A37,[2]ISC.SENIOR.f!$A$2:$F$40,3,FALSE),)</f>
        <v>0</v>
      </c>
      <c r="E37" s="21">
        <f>IF(A37&lt;&gt;0,VLOOKUP(A37,[2]ISC.SENIOR.f!$A$2:$F$40,4,FALSE),)</f>
        <v>0</v>
      </c>
      <c r="F37" s="5">
        <f>IF(A37&lt;&gt;0,VLOOKUP(A37,[2]ISC.SENIOR.f!$A$2:$F$40,5,FALSE),)</f>
        <v>0</v>
      </c>
      <c r="G37" s="5">
        <f>IF(A37&lt;&gt;0,VLOOKUP(A37,[2]ISC.SENIOR.f!$A$2:$F$40,6,FALSE),)</f>
        <v>0</v>
      </c>
      <c r="H37" s="5">
        <f t="shared" si="1"/>
        <v>0</v>
      </c>
      <c r="I37" s="6"/>
      <c r="J37" s="7">
        <v>34</v>
      </c>
    </row>
    <row r="38" spans="1:10" x14ac:dyDescent="0.2">
      <c r="A38" s="5"/>
      <c r="B38" s="5">
        <f t="shared" si="0"/>
        <v>0</v>
      </c>
      <c r="C38" s="5">
        <f>IF(A38&lt;&gt;0,VLOOKUP(A38,[2]ISC.SENIOR.f!$A$2:$F$40,2,FALSE),)</f>
        <v>0</v>
      </c>
      <c r="D38" s="5">
        <f>IF(A38&lt;&gt;0,VLOOKUP(A38,[2]ISC.SENIOR.f!$A$2:$F$40,3,FALSE),)</f>
        <v>0</v>
      </c>
      <c r="E38" s="21">
        <f>IF(A38&lt;&gt;0,VLOOKUP(A38,[2]ISC.SENIOR.f!$A$2:$F$40,4,FALSE),)</f>
        <v>0</v>
      </c>
      <c r="F38" s="5">
        <f>IF(A38&lt;&gt;0,VLOOKUP(A38,[2]ISC.SENIOR.f!$A$2:$F$40,5,FALSE),)</f>
        <v>0</v>
      </c>
      <c r="G38" s="5">
        <f>IF(A38&lt;&gt;0,VLOOKUP(A38,[2]ISC.SENIOR.f!$A$2:$F$40,6,FALSE),)</f>
        <v>0</v>
      </c>
      <c r="H38" s="5">
        <f t="shared" si="1"/>
        <v>0</v>
      </c>
      <c r="I38" s="6"/>
      <c r="J38" s="7">
        <v>35</v>
      </c>
    </row>
    <row r="39" spans="1:10" x14ac:dyDescent="0.2">
      <c r="A39" s="5"/>
      <c r="B39" s="5">
        <f t="shared" si="0"/>
        <v>0</v>
      </c>
      <c r="C39" s="5">
        <f>IF(A39&lt;&gt;0,VLOOKUP(A39,[2]ISC.SENIOR.f!$A$2:$F$40,2,FALSE),)</f>
        <v>0</v>
      </c>
      <c r="D39" s="5">
        <f>IF(A39&lt;&gt;0,VLOOKUP(A39,[2]ISC.SENIOR.f!$A$2:$F$40,3,FALSE),)</f>
        <v>0</v>
      </c>
      <c r="E39" s="21">
        <f>IF(A39&lt;&gt;0,VLOOKUP(A39,[2]ISC.SENIOR.f!$A$2:$F$40,4,FALSE),)</f>
        <v>0</v>
      </c>
      <c r="F39" s="5">
        <f>IF(A39&lt;&gt;0,VLOOKUP(A39,[2]ISC.SENIOR.f!$A$2:$F$40,5,FALSE),)</f>
        <v>0</v>
      </c>
      <c r="G39" s="5">
        <f>IF(A39&lt;&gt;0,VLOOKUP(A39,[2]ISC.SENIOR.f!$A$2:$F$40,6,FALSE),)</f>
        <v>0</v>
      </c>
      <c r="H39" s="5">
        <f t="shared" si="1"/>
        <v>0</v>
      </c>
      <c r="I39" s="6"/>
      <c r="J39" s="7">
        <v>36</v>
      </c>
    </row>
    <row r="40" spans="1:10" x14ac:dyDescent="0.2">
      <c r="A40" s="5"/>
      <c r="B40" s="5">
        <f t="shared" si="0"/>
        <v>0</v>
      </c>
      <c r="C40" s="5">
        <f>IF(A40&lt;&gt;0,VLOOKUP(A40,[2]ISC.SENIOR.f!$A$2:$F$40,2,FALSE),)</f>
        <v>0</v>
      </c>
      <c r="D40" s="5">
        <f>IF(A40&lt;&gt;0,VLOOKUP(A40,[2]ISC.SENIOR.f!$A$2:$F$40,3,FALSE),)</f>
        <v>0</v>
      </c>
      <c r="E40" s="21">
        <f>IF(A40&lt;&gt;0,VLOOKUP(A40,[2]ISC.SENIOR.f!$A$2:$F$40,4,FALSE),)</f>
        <v>0</v>
      </c>
      <c r="F40" s="5">
        <f>IF(A40&lt;&gt;0,VLOOKUP(A40,[2]ISC.SENIOR.f!$A$2:$F$40,5,FALSE),)</f>
        <v>0</v>
      </c>
      <c r="G40" s="5">
        <f>IF(A40&lt;&gt;0,VLOOKUP(A40,[2]ISC.SENIOR.f!$A$2:$F$40,6,FALSE),)</f>
        <v>0</v>
      </c>
      <c r="H40" s="5">
        <f t="shared" si="1"/>
        <v>0</v>
      </c>
      <c r="I40" s="6"/>
      <c r="J40" s="7">
        <v>37</v>
      </c>
    </row>
    <row r="41" spans="1:10" x14ac:dyDescent="0.2">
      <c r="A41" s="5"/>
      <c r="B41" s="5">
        <f t="shared" si="0"/>
        <v>0</v>
      </c>
      <c r="C41" s="5">
        <f>IF(A41&lt;&gt;0,VLOOKUP(A41,[2]ISC.SENIOR.f!$A$2:$F$40,2,FALSE),)</f>
        <v>0</v>
      </c>
      <c r="D41" s="5">
        <f>IF(A41&lt;&gt;0,VLOOKUP(A41,[2]ISC.SENIOR.f!$A$2:$F$40,3,FALSE),)</f>
        <v>0</v>
      </c>
      <c r="E41" s="21">
        <f>IF(A41&lt;&gt;0,VLOOKUP(A41,[2]ISC.SENIOR.f!$A$2:$F$40,4,FALSE),)</f>
        <v>0</v>
      </c>
      <c r="F41" s="5">
        <f>IF(A41&lt;&gt;0,VLOOKUP(A41,[2]ISC.SENIOR.f!$A$2:$F$40,5,FALSE),)</f>
        <v>0</v>
      </c>
      <c r="G41" s="5">
        <f>IF(A41&lt;&gt;0,VLOOKUP(A41,[2]ISC.SENIOR.f!$A$2:$F$40,6,FALSE),)</f>
        <v>0</v>
      </c>
      <c r="H41" s="5">
        <f t="shared" si="1"/>
        <v>0</v>
      </c>
      <c r="I41" s="6"/>
      <c r="J41" s="7">
        <v>38</v>
      </c>
    </row>
    <row r="42" spans="1:10" x14ac:dyDescent="0.2">
      <c r="A42" s="5"/>
      <c r="B42" s="5">
        <f t="shared" si="0"/>
        <v>0</v>
      </c>
      <c r="C42" s="5">
        <f>IF(A42&lt;&gt;0,VLOOKUP(A42,[2]ISC.SENIOR.f!$A$2:$F$40,2,FALSE),)</f>
        <v>0</v>
      </c>
      <c r="D42" s="5">
        <f>IF(A42&lt;&gt;0,VLOOKUP(A42,[2]ISC.SENIOR.f!$A$2:$F$40,3,FALSE),)</f>
        <v>0</v>
      </c>
      <c r="E42" s="21">
        <f>IF(A42&lt;&gt;0,VLOOKUP(A42,[2]ISC.SENIOR.f!$A$2:$F$40,4,FALSE),)</f>
        <v>0</v>
      </c>
      <c r="F42" s="5">
        <f>IF(A42&lt;&gt;0,VLOOKUP(A42,[2]ISC.SENIOR.f!$A$2:$F$40,5,FALSE),)</f>
        <v>0</v>
      </c>
      <c r="G42" s="5">
        <f>IF(A42&lt;&gt;0,VLOOKUP(A42,[2]ISC.SENIOR.f!$A$2:$F$40,6,FALSE),)</f>
        <v>0</v>
      </c>
      <c r="H42" s="5">
        <f t="shared" si="1"/>
        <v>0</v>
      </c>
      <c r="I42" s="6"/>
      <c r="J42" s="7">
        <v>39</v>
      </c>
    </row>
  </sheetData>
  <phoneticPr fontId="0" type="noConversion"/>
  <printOptions gridLinesSet="0"/>
  <pageMargins left="1.5748031496063" right="0.39370078740157499" top="0.98425196850393704" bottom="0.39370078740157499" header="0.39370078740157499" footer="0.511811023622047"/>
  <pageSetup paperSize="9" orientation="landscape" horizontalDpi="300" verticalDpi="300" r:id="rId1"/>
  <headerFooter alignWithMargins="0">
    <oddHeader>&amp;L&amp;12Classifica individuale &amp;16SENIOR FEMMINILE&amp;RGARA DEL: &amp;D</oddHeader>
    <oddFooter>&amp;LN.G.=PETTORALE&amp;RPagina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5"/>
  <dimension ref="A1:J43"/>
  <sheetViews>
    <sheetView showGridLines="0" showZeros="0" zoomScale="80" workbookViewId="0">
      <selection sqref="A1:I16"/>
    </sheetView>
  </sheetViews>
  <sheetFormatPr defaultRowHeight="12.75" x14ac:dyDescent="0.2"/>
  <cols>
    <col min="1" max="1" width="5" customWidth="1"/>
    <col min="2" max="2" width="5.7109375" customWidth="1"/>
    <col min="3" max="3" width="14" customWidth="1"/>
    <col min="4" max="4" width="15.140625" customWidth="1"/>
    <col min="5" max="5" width="9.85546875" style="22" customWidth="1"/>
    <col min="6" max="6" width="15.140625" customWidth="1"/>
    <col min="7" max="7" width="20.140625" customWidth="1"/>
    <col min="8" max="8" width="12.140625" customWidth="1"/>
    <col min="9" max="9" width="9.140625" style="8"/>
  </cols>
  <sheetData>
    <row r="1" spans="1:10" ht="15" x14ac:dyDescent="0.2">
      <c r="B1" s="27"/>
      <c r="C1" t="s">
        <v>60</v>
      </c>
    </row>
    <row r="3" spans="1:10" x14ac:dyDescent="0.2">
      <c r="A3" s="3" t="s">
        <v>7</v>
      </c>
      <c r="B3" s="1" t="s">
        <v>0</v>
      </c>
      <c r="C3" s="1" t="s">
        <v>1</v>
      </c>
      <c r="D3" s="1" t="s">
        <v>2</v>
      </c>
      <c r="E3" s="20" t="s">
        <v>3</v>
      </c>
      <c r="F3" s="2" t="s">
        <v>4</v>
      </c>
      <c r="G3" s="1" t="s">
        <v>5</v>
      </c>
      <c r="H3" s="1" t="s">
        <v>6</v>
      </c>
      <c r="I3" s="4" t="s">
        <v>8</v>
      </c>
    </row>
    <row r="4" spans="1:10" x14ac:dyDescent="0.2">
      <c r="A4" s="5">
        <v>11</v>
      </c>
      <c r="B4" s="5">
        <v>1</v>
      </c>
      <c r="C4" s="5" t="str">
        <f>IF(A4&lt;&gt;0,VLOOKUP(A4,[1]ISC.AMATORI_A.m!$A$2:$F$50,2,FALSE),)</f>
        <v>RADOVAN</v>
      </c>
      <c r="D4" s="5" t="str">
        <f>IF(A4&lt;&gt;0,VLOOKUP(A4,[1]ISC.AMATORI_A.m!$A$2:$F$50,3,FALSE),)</f>
        <v>MATTEO</v>
      </c>
      <c r="E4" s="21">
        <f>IF(A4&lt;&gt;0,VLOOKUP(A4,[1]ISC.AMATORI_A.m!$A$2:$F$50,4,FALSE),)</f>
        <v>1974</v>
      </c>
      <c r="F4" s="5" t="s">
        <v>43</v>
      </c>
      <c r="G4" s="5" t="str">
        <f>IF(A4&lt;&gt;0,VLOOKUP(A4,[1]ISC.AMATORI_A.m!$A$2:$F$50,6,FALSE),)</f>
        <v>USAM BAITONA</v>
      </c>
      <c r="H4" s="5">
        <v>35</v>
      </c>
      <c r="I4" s="6"/>
      <c r="J4" s="7">
        <v>1</v>
      </c>
    </row>
    <row r="5" spans="1:10" x14ac:dyDescent="0.2">
      <c r="A5" s="5">
        <v>21</v>
      </c>
      <c r="B5" s="5">
        <v>2</v>
      </c>
      <c r="C5" s="5" t="str">
        <f>IF(A5&lt;&gt;0,VLOOKUP(A5,[1]ISC.AMATORI_A.m!$A$2:$F$50,2,FALSE),)</f>
        <v>BERTAGNOLLI</v>
      </c>
      <c r="D5" s="5" t="str">
        <f>IF(A5&lt;&gt;0,VLOOKUP(A5,[1]ISC.AMATORI_A.m!$A$2:$F$50,3,FALSE),)</f>
        <v>FEDERICO</v>
      </c>
      <c r="E5" s="21">
        <f>IF(A5&lt;&gt;0,VLOOKUP(A5,[1]ISC.AMATORI_A.m!$A$2:$F$50,4,FALSE),)</f>
        <v>1981</v>
      </c>
      <c r="F5" s="5" t="s">
        <v>43</v>
      </c>
      <c r="G5" s="5" t="str">
        <f>IF(A5&lt;&gt;0,VLOOKUP(A5,[1]ISC.AMATORI_A.m!$A$2:$F$50,6,FALSE),)</f>
        <v>FONDISTI</v>
      </c>
      <c r="H5" s="5">
        <v>34</v>
      </c>
      <c r="I5" s="6"/>
      <c r="J5" s="7">
        <v>2</v>
      </c>
    </row>
    <row r="6" spans="1:10" x14ac:dyDescent="0.2">
      <c r="A6" s="5">
        <v>10</v>
      </c>
      <c r="B6" s="5">
        <v>3</v>
      </c>
      <c r="C6" s="5" t="str">
        <f>IF(A6&lt;&gt;0,VLOOKUP(A6,[1]ISC.AMATORI_A.m!$A$2:$F$50,2,FALSE),)</f>
        <v>BIADA</v>
      </c>
      <c r="D6" s="5" t="str">
        <f>IF(A6&lt;&gt;0,VLOOKUP(A6,[1]ISC.AMATORI_A.m!$A$2:$F$50,3,FALSE),)</f>
        <v>STEFANO</v>
      </c>
      <c r="E6" s="21">
        <f>IF(A6&lt;&gt;0,VLOOKUP(A6,[1]ISC.AMATORI_A.m!$A$2:$F$50,4,FALSE),)</f>
        <v>1980</v>
      </c>
      <c r="F6" s="5" t="s">
        <v>43</v>
      </c>
      <c r="G6" s="5" t="str">
        <f>IF(A6&lt;&gt;0,VLOOKUP(A6,[1]ISC.AMATORI_A.m!$A$2:$F$50,6,FALSE),)</f>
        <v>U.S. ROBUR</v>
      </c>
      <c r="H6" s="5">
        <v>33</v>
      </c>
      <c r="I6" s="6"/>
      <c r="J6" s="7">
        <v>3</v>
      </c>
    </row>
    <row r="7" spans="1:10" x14ac:dyDescent="0.2">
      <c r="A7" s="5">
        <v>23</v>
      </c>
      <c r="B7" s="5">
        <v>4</v>
      </c>
      <c r="C7" s="5" t="str">
        <f>IF(A7&lt;&gt;0,VLOOKUP(A7,[1]ISC.AMATORI_A.m!$A$2:$F$50,2,FALSE),)</f>
        <v>LARCHER</v>
      </c>
      <c r="D7" s="5" t="str">
        <f>IF(A7&lt;&gt;0,VLOOKUP(A7,[1]ISC.AMATORI_A.m!$A$2:$F$50,3,FALSE),)</f>
        <v>PAOLO</v>
      </c>
      <c r="E7" s="21">
        <f>IF(A7&lt;&gt;0,VLOOKUP(A7,[1]ISC.AMATORI_A.m!$A$2:$F$50,4,FALSE),)</f>
        <v>1982</v>
      </c>
      <c r="F7" s="5" t="s">
        <v>43</v>
      </c>
      <c r="G7" s="5" t="str">
        <f>IF(A7&lt;&gt;0,VLOOKUP(A7,[1]ISC.AMATORI_A.m!$A$2:$F$50,6,FALSE),)</f>
        <v>FONDISTI</v>
      </c>
      <c r="H7" s="5">
        <v>32</v>
      </c>
      <c r="I7" s="6"/>
      <c r="J7" s="7">
        <v>4</v>
      </c>
    </row>
    <row r="8" spans="1:10" x14ac:dyDescent="0.2">
      <c r="A8" s="5">
        <v>2</v>
      </c>
      <c r="B8" s="5">
        <v>5</v>
      </c>
      <c r="C8" s="5" t="str">
        <f>IF(A8&lt;&gt;0,VLOOKUP(A8,[1]ISC.AMATORI_A.m!$A$2:$F$50,2,FALSE),)</f>
        <v>MIORELLI</v>
      </c>
      <c r="D8" s="5" t="str">
        <f>IF(A8&lt;&gt;0,VLOOKUP(A8,[1]ISC.AMATORI_A.m!$A$2:$F$50,3,FALSE),)</f>
        <v>ALESSANDRO</v>
      </c>
      <c r="E8" s="21">
        <f>IF(A8&lt;&gt;0,VLOOKUP(A8,[1]ISC.AMATORI_A.m!$A$2:$F$50,4,FALSE),)</f>
        <v>1975</v>
      </c>
      <c r="F8" s="5" t="s">
        <v>43</v>
      </c>
      <c r="G8" s="5" t="str">
        <f>IF(A8&lt;&gt;0,VLOOKUP(A8,[1]ISC.AMATORI_A.m!$A$2:$F$50,6,FALSE),)</f>
        <v>ROTALIANA</v>
      </c>
      <c r="H8" s="5">
        <v>31</v>
      </c>
      <c r="I8" s="6"/>
      <c r="J8" s="7">
        <v>5</v>
      </c>
    </row>
    <row r="9" spans="1:10" x14ac:dyDescent="0.2">
      <c r="A9" s="5">
        <v>4</v>
      </c>
      <c r="B9" s="5">
        <v>6</v>
      </c>
      <c r="C9" s="5" t="str">
        <f>IF(A9&lt;&gt;0,VLOOKUP(A9,[1]ISC.AMATORI_A.m!$A$2:$F$50,2,FALSE),)</f>
        <v>SPRINGHETTI</v>
      </c>
      <c r="D9" s="5" t="str">
        <f>IF(A9&lt;&gt;0,VLOOKUP(A9,[1]ISC.AMATORI_A.m!$A$2:$F$50,3,FALSE),)</f>
        <v>FEDERICO</v>
      </c>
      <c r="E9" s="21">
        <f>IF(A9&lt;&gt;0,VLOOKUP(A9,[1]ISC.AMATORI_A.m!$A$2:$F$50,4,FALSE),)</f>
        <v>1974</v>
      </c>
      <c r="F9" s="5" t="s">
        <v>43</v>
      </c>
      <c r="G9" s="5" t="str">
        <f>IF(A9&lt;&gt;0,VLOOKUP(A9,[1]ISC.AMATORI_A.m!$A$2:$F$50,6,FALSE),)</f>
        <v>FONDISTI</v>
      </c>
      <c r="H9" s="5">
        <v>30</v>
      </c>
      <c r="I9" s="6"/>
      <c r="J9" s="7"/>
    </row>
    <row r="10" spans="1:10" x14ac:dyDescent="0.2">
      <c r="A10" s="5">
        <v>19</v>
      </c>
      <c r="B10" s="5">
        <v>7</v>
      </c>
      <c r="C10" s="5" t="str">
        <f>IF(A10&lt;&gt;0,VLOOKUP(A10,[1]ISC.AMATORI_A.m!$A$2:$F$50,2,FALSE),)</f>
        <v>FATTOR</v>
      </c>
      <c r="D10" s="5" t="str">
        <f>IF(A10&lt;&gt;0,VLOOKUP(A10,[1]ISC.AMATORI_A.m!$A$2:$F$50,3,FALSE),)</f>
        <v>DIEGO</v>
      </c>
      <c r="E10" s="21">
        <f>IF(A10&lt;&gt;0,VLOOKUP(A10,[1]ISC.AMATORI_A.m!$A$2:$F$50,4,FALSE),)</f>
        <v>1979</v>
      </c>
      <c r="F10" s="5" t="s">
        <v>43</v>
      </c>
      <c r="G10" s="5" t="str">
        <f>IF(A10&lt;&gt;0,VLOOKUP(A10,[1]ISC.AMATORI_A.m!$A$2:$F$50,6,FALSE),)</f>
        <v>FONDISTI</v>
      </c>
      <c r="H10" s="5">
        <v>29</v>
      </c>
      <c r="I10" s="6"/>
      <c r="J10" s="7">
        <v>6</v>
      </c>
    </row>
    <row r="11" spans="1:10" x14ac:dyDescent="0.2">
      <c r="A11" s="5">
        <v>24</v>
      </c>
      <c r="B11" s="5">
        <v>8</v>
      </c>
      <c r="C11" s="5" t="str">
        <f>IF(A11&lt;&gt;0,VLOOKUP(A11,[1]ISC.AMATORI_A.m!$A$2:$F$50,2,FALSE),)</f>
        <v>TURRI</v>
      </c>
      <c r="D11" s="5" t="str">
        <f>IF(A11&lt;&gt;0,VLOOKUP(A11,[1]ISC.AMATORI_A.m!$A$2:$F$50,3,FALSE),)</f>
        <v>MICHELE</v>
      </c>
      <c r="E11" s="21">
        <f>IF(A11&lt;&gt;0,VLOOKUP(A11,[1]ISC.AMATORI_A.m!$A$2:$F$50,4,FALSE),)</f>
        <v>1983</v>
      </c>
      <c r="F11" s="5" t="s">
        <v>43</v>
      </c>
      <c r="G11" s="5" t="str">
        <f>IF(A11&lt;&gt;0,VLOOKUP(A11,[1]ISC.AMATORI_A.m!$A$2:$F$50,6,FALSE),)</f>
        <v>USAM BAITONA</v>
      </c>
      <c r="H11" s="5">
        <v>28</v>
      </c>
      <c r="I11" s="6"/>
      <c r="J11" s="7">
        <v>7</v>
      </c>
    </row>
    <row r="12" spans="1:10" x14ac:dyDescent="0.2">
      <c r="A12" s="5">
        <v>8</v>
      </c>
      <c r="B12" s="5">
        <v>9</v>
      </c>
      <c r="C12" s="5" t="str">
        <f>IF(A12&lt;&gt;0,VLOOKUP(A12,[1]ISC.AMATORI_A.m!$A$2:$F$50,2,FALSE),)</f>
        <v>TRAINOTTI</v>
      </c>
      <c r="D12" s="5" t="str">
        <f>IF(A12&lt;&gt;0,VLOOKUP(A12,[1]ISC.AMATORI_A.m!$A$2:$F$50,3,FALSE),)</f>
        <v>ALESSANDRO</v>
      </c>
      <c r="E12" s="21">
        <f>IF(A12&lt;&gt;0,VLOOKUP(A12,[1]ISC.AMATORI_A.m!$A$2:$F$50,4,FALSE),)</f>
        <v>1975</v>
      </c>
      <c r="F12" s="5" t="s">
        <v>43</v>
      </c>
      <c r="G12" s="5" t="str">
        <f>IF(A12&lt;&gt;0,VLOOKUP(A12,[1]ISC.AMATORI_A.m!$A$2:$F$50,6,FALSE),)</f>
        <v>ROMALLO RUNNING</v>
      </c>
      <c r="H12" s="5">
        <v>27</v>
      </c>
      <c r="I12" s="6"/>
      <c r="J12" s="7">
        <v>8</v>
      </c>
    </row>
    <row r="13" spans="1:10" x14ac:dyDescent="0.2">
      <c r="A13" s="5">
        <v>14</v>
      </c>
      <c r="B13" s="5">
        <v>10</v>
      </c>
      <c r="C13" s="5" t="str">
        <f>IF(A13&lt;&gt;0,VLOOKUP(A13,[1]ISC.AMATORI_A.m!$A$2:$F$50,2,FALSE),)</f>
        <v>CATTANI</v>
      </c>
      <c r="D13" s="5" t="str">
        <f>IF(A13&lt;&gt;0,VLOOKUP(A13,[1]ISC.AMATORI_A.m!$A$2:$F$50,3,FALSE),)</f>
        <v>LORIS</v>
      </c>
      <c r="E13" s="21">
        <f>IF(A13&lt;&gt;0,VLOOKUP(A13,[1]ISC.AMATORI_A.m!$A$2:$F$50,4,FALSE),)</f>
        <v>1974</v>
      </c>
      <c r="F13" s="5" t="s">
        <v>43</v>
      </c>
      <c r="G13" s="5" t="str">
        <f>IF(A13&lt;&gt;0,VLOOKUP(A13,[1]ISC.AMATORI_A.m!$A$2:$F$50,6,FALSE),)</f>
        <v>USAM BAITONA</v>
      </c>
      <c r="H13" s="5">
        <v>26</v>
      </c>
      <c r="I13" s="6"/>
      <c r="J13" s="7">
        <v>9</v>
      </c>
    </row>
    <row r="14" spans="1:10" x14ac:dyDescent="0.2">
      <c r="A14" s="5">
        <v>13</v>
      </c>
      <c r="B14" s="5">
        <v>11</v>
      </c>
      <c r="C14" s="5" t="str">
        <f>IF(A14&lt;&gt;0,VLOOKUP(A14,[1]ISC.AMATORI_A.m!$A$2:$F$50,2,FALSE),)</f>
        <v>RIGOTTI</v>
      </c>
      <c r="D14" s="5" t="str">
        <f>IF(A14&lt;&gt;0,VLOOKUP(A14,[1]ISC.AMATORI_A.m!$A$2:$F$50,3,FALSE),)</f>
        <v>PATRIZIO</v>
      </c>
      <c r="E14" s="21">
        <f>IF(A14&lt;&gt;0,VLOOKUP(A14,[1]ISC.AMATORI_A.m!$A$2:$F$50,4,FALSE),)</f>
        <v>1974</v>
      </c>
      <c r="F14" s="5" t="s">
        <v>43</v>
      </c>
      <c r="G14" s="5" t="str">
        <f>IF(A14&lt;&gt;0,VLOOKUP(A14,[1]ISC.AMATORI_A.m!$A$2:$F$50,6,FALSE),)</f>
        <v>USAM BAITONA</v>
      </c>
      <c r="H14" s="5">
        <v>25</v>
      </c>
      <c r="I14" s="6"/>
      <c r="J14" s="7">
        <v>10</v>
      </c>
    </row>
    <row r="15" spans="1:10" x14ac:dyDescent="0.2">
      <c r="A15" s="5">
        <v>9</v>
      </c>
      <c r="B15" s="5">
        <v>12</v>
      </c>
      <c r="C15" s="5" t="str">
        <f>IF(A15&lt;&gt;0,VLOOKUP(A15,[1]ISC.AMATORI_A.m!$A$2:$F$50,2,FALSE),)</f>
        <v>FORTAREL</v>
      </c>
      <c r="D15" s="5" t="str">
        <f>IF(A15&lt;&gt;0,VLOOKUP(A15,[1]ISC.AMATORI_A.m!$A$2:$F$50,3,FALSE),)</f>
        <v>DANIELE</v>
      </c>
      <c r="E15" s="21">
        <f>IF(A15&lt;&gt;0,VLOOKUP(A15,[1]ISC.AMATORI_A.m!$A$2:$F$50,4,FALSE),)</f>
        <v>1975</v>
      </c>
      <c r="F15" s="5" t="s">
        <v>43</v>
      </c>
      <c r="G15" s="5" t="str">
        <f>IF(A15&lt;&gt;0,VLOOKUP(A15,[1]ISC.AMATORI_A.m!$A$2:$F$50,6,FALSE),)</f>
        <v>U.S. ROBUR</v>
      </c>
      <c r="H15" s="5">
        <v>24</v>
      </c>
      <c r="I15" s="6"/>
      <c r="J15" s="7">
        <v>11</v>
      </c>
    </row>
    <row r="16" spans="1:10" x14ac:dyDescent="0.2">
      <c r="A16" s="5">
        <v>18</v>
      </c>
      <c r="B16" s="5">
        <v>13</v>
      </c>
      <c r="C16" s="5" t="str">
        <f>IF(A16&lt;&gt;0,VLOOKUP(A16,[1]ISC.AMATORI_A.m!$A$2:$F$50,2,FALSE),)</f>
        <v>BATTAN</v>
      </c>
      <c r="D16" s="5" t="str">
        <f>IF(A16&lt;&gt;0,VLOOKUP(A16,[1]ISC.AMATORI_A.m!$A$2:$F$50,3,FALSE),)</f>
        <v>FEDERICO</v>
      </c>
      <c r="E16" s="21">
        <f>IF(A16&lt;&gt;0,VLOOKUP(A16,[1]ISC.AMATORI_A.m!$A$2:$F$50,4,FALSE),)</f>
        <v>1981</v>
      </c>
      <c r="F16" s="5" t="s">
        <v>43</v>
      </c>
      <c r="G16" s="5" t="str">
        <f>IF(A16&lt;&gt;0,VLOOKUP(A16,[1]ISC.AMATORI_A.m!$A$2:$F$50,6,FALSE),)</f>
        <v>USAM BAITONA</v>
      </c>
      <c r="H16" s="5">
        <v>1</v>
      </c>
      <c r="I16" s="6"/>
      <c r="J16" s="7">
        <v>12</v>
      </c>
    </row>
    <row r="17" spans="1:10" x14ac:dyDescent="0.2">
      <c r="A17" s="5"/>
      <c r="B17" s="5">
        <v>14</v>
      </c>
      <c r="C17" s="5">
        <f>IF(A17&lt;&gt;0,VLOOKUP(A17,[1]ISC.AMATORI_A.m!$A$2:$F$50,2,FALSE),)</f>
        <v>0</v>
      </c>
      <c r="D17" s="5">
        <f>IF(A17&lt;&gt;0,VLOOKUP(A17,[1]ISC.AMATORI_A.m!$A$2:$F$50,3,FALSE),)</f>
        <v>0</v>
      </c>
      <c r="E17" s="21">
        <f>IF(A17&lt;&gt;0,VLOOKUP(A17,[1]ISC.AMATORI_A.m!$A$2:$F$50,4,FALSE),)</f>
        <v>0</v>
      </c>
      <c r="F17" s="5" t="s">
        <v>43</v>
      </c>
      <c r="G17" s="5">
        <f>IF(A17&lt;&gt;0,VLOOKUP(A17,[1]ISC.AMATORI_A.m!$A$2:$F$50,6,FALSE),)</f>
        <v>0</v>
      </c>
      <c r="H17" s="5"/>
      <c r="I17" s="6"/>
      <c r="J17" s="7">
        <v>13</v>
      </c>
    </row>
    <row r="18" spans="1:10" x14ac:dyDescent="0.2">
      <c r="A18" s="5"/>
      <c r="B18" s="5">
        <v>15</v>
      </c>
      <c r="C18" s="5">
        <f>IF(A18&lt;&gt;0,VLOOKUP(A18,[1]ISC.AMATORI_A.m!$A$2:$F$50,2,FALSE),)</f>
        <v>0</v>
      </c>
      <c r="D18" s="5">
        <f>IF(A18&lt;&gt;0,VLOOKUP(A18,[1]ISC.AMATORI_A.m!$A$2:$F$50,3,FALSE),)</f>
        <v>0</v>
      </c>
      <c r="E18" s="21">
        <f>IF(A18&lt;&gt;0,VLOOKUP(A18,[1]ISC.AMATORI_A.m!$A$2:$F$50,4,FALSE),)</f>
        <v>0</v>
      </c>
      <c r="F18" s="5" t="s">
        <v>43</v>
      </c>
      <c r="G18" s="5">
        <f>IF(A18&lt;&gt;0,VLOOKUP(A18,[1]ISC.AMATORI_A.m!$A$2:$F$50,6,FALSE),)</f>
        <v>0</v>
      </c>
      <c r="H18" s="5"/>
      <c r="I18" s="6"/>
      <c r="J18" s="7">
        <v>14</v>
      </c>
    </row>
    <row r="19" spans="1:10" x14ac:dyDescent="0.2">
      <c r="A19" s="5"/>
      <c r="B19" s="5">
        <v>16</v>
      </c>
      <c r="C19" s="5">
        <f>IF(A19&lt;&gt;0,VLOOKUP(A19,[1]ISC.AMATORI_A.m!$A$2:$F$50,2,FALSE),)</f>
        <v>0</v>
      </c>
      <c r="D19" s="5">
        <f>IF(A19&lt;&gt;0,VLOOKUP(A19,[1]ISC.AMATORI_A.m!$A$2:$F$50,3,FALSE),)</f>
        <v>0</v>
      </c>
      <c r="E19" s="21">
        <f>IF(A19&lt;&gt;0,VLOOKUP(A19,[1]ISC.AMATORI_A.m!$A$2:$F$50,4,FALSE),)</f>
        <v>0</v>
      </c>
      <c r="F19" s="5" t="s">
        <v>43</v>
      </c>
      <c r="G19" s="5">
        <f>IF(A19&lt;&gt;0,VLOOKUP(A19,[1]ISC.AMATORI_A.m!$A$2:$F$50,6,FALSE),)</f>
        <v>0</v>
      </c>
      <c r="H19" s="5"/>
      <c r="I19" s="6"/>
      <c r="J19" s="7">
        <v>15</v>
      </c>
    </row>
    <row r="20" spans="1:10" x14ac:dyDescent="0.2">
      <c r="A20" s="5"/>
      <c r="B20" s="5">
        <v>17</v>
      </c>
      <c r="C20" s="5">
        <f>IF(A20&lt;&gt;0,VLOOKUP(A20,[1]ISC.AMATORI_A.m!$A$2:$F$50,2,FALSE),)</f>
        <v>0</v>
      </c>
      <c r="D20" s="5">
        <f>IF(A20&lt;&gt;0,VLOOKUP(A20,[1]ISC.AMATORI_A.m!$A$2:$F$50,3,FALSE),)</f>
        <v>0</v>
      </c>
      <c r="E20" s="21">
        <f>IF(A20&lt;&gt;0,VLOOKUP(A20,[1]ISC.AMATORI_A.m!$A$2:$F$50,4,FALSE),)</f>
        <v>0</v>
      </c>
      <c r="F20" s="5" t="s">
        <v>43</v>
      </c>
      <c r="G20" s="5">
        <f>IF(A20&lt;&gt;0,VLOOKUP(A20,[1]ISC.AMATORI_A.m!$A$2:$F$50,6,FALSE),)</f>
        <v>0</v>
      </c>
      <c r="H20" s="5"/>
      <c r="I20" s="6"/>
      <c r="J20" s="7">
        <v>16</v>
      </c>
    </row>
    <row r="21" spans="1:10" x14ac:dyDescent="0.2">
      <c r="A21" s="5"/>
      <c r="B21" s="5">
        <v>18</v>
      </c>
      <c r="C21" s="5">
        <f>IF(A21&lt;&gt;0,VLOOKUP(A21,[1]ISC.AMATORI_A.m!$A$2:$F$50,2,FALSE),)</f>
        <v>0</v>
      </c>
      <c r="D21" s="5">
        <f>IF(A21&lt;&gt;0,VLOOKUP(A21,[1]ISC.AMATORI_A.m!$A$2:$F$50,3,FALSE),)</f>
        <v>0</v>
      </c>
      <c r="E21" s="21">
        <f>IF(A21&lt;&gt;0,VLOOKUP(A21,[1]ISC.AMATORI_A.m!$A$2:$F$50,4,FALSE),)</f>
        <v>0</v>
      </c>
      <c r="F21" s="5" t="s">
        <v>43</v>
      </c>
      <c r="G21" s="5">
        <f>IF(A21&lt;&gt;0,VLOOKUP(A21,[1]ISC.AMATORI_A.m!$A$2:$F$50,6,FALSE),)</f>
        <v>0</v>
      </c>
      <c r="H21" s="5"/>
      <c r="I21" s="6"/>
      <c r="J21" s="7">
        <v>17</v>
      </c>
    </row>
    <row r="22" spans="1:10" x14ac:dyDescent="0.2">
      <c r="A22" s="5"/>
      <c r="B22" s="5">
        <v>19</v>
      </c>
      <c r="C22" s="5">
        <f>IF(A22&lt;&gt;0,VLOOKUP(A22,[1]ISC.AMATORI_A.m!$A$2:$F$50,2,FALSE),)</f>
        <v>0</v>
      </c>
      <c r="D22" s="5">
        <f>IF(A22&lt;&gt;0,VLOOKUP(A22,[1]ISC.AMATORI_A.m!$A$2:$F$50,3,FALSE),)</f>
        <v>0</v>
      </c>
      <c r="E22" s="21">
        <f>IF(A22&lt;&gt;0,VLOOKUP(A22,[1]ISC.AMATORI_A.m!$A$2:$F$50,4,FALSE),)</f>
        <v>0</v>
      </c>
      <c r="F22" s="5" t="s">
        <v>43</v>
      </c>
      <c r="G22" s="5">
        <f>IF(A22&lt;&gt;0,VLOOKUP(A22,[1]ISC.AMATORI_A.m!$A$2:$F$50,6,FALSE),)</f>
        <v>0</v>
      </c>
      <c r="H22" s="5"/>
      <c r="I22" s="6"/>
      <c r="J22" s="7">
        <v>18</v>
      </c>
    </row>
    <row r="23" spans="1:10" x14ac:dyDescent="0.2">
      <c r="A23" s="5"/>
      <c r="B23" s="5">
        <v>20</v>
      </c>
      <c r="C23" s="5">
        <f>IF(A23&lt;&gt;0,VLOOKUP(A23,[1]ISC.AMATORI_A.m!$A$2:$F$50,2,FALSE),)</f>
        <v>0</v>
      </c>
      <c r="D23" s="5">
        <f>IF(A23&lt;&gt;0,VLOOKUP(A23,[1]ISC.AMATORI_A.m!$A$2:$F$50,3,FALSE),)</f>
        <v>0</v>
      </c>
      <c r="E23" s="21">
        <f>IF(A23&lt;&gt;0,VLOOKUP(A23,[1]ISC.AMATORI_A.m!$A$2:$F$50,4,FALSE),)</f>
        <v>0</v>
      </c>
      <c r="F23" s="5" t="s">
        <v>43</v>
      </c>
      <c r="G23" s="5">
        <f>IF(A23&lt;&gt;0,VLOOKUP(A23,[1]ISC.AMATORI_A.m!$A$2:$F$50,6,FALSE),)</f>
        <v>0</v>
      </c>
      <c r="H23" s="5"/>
      <c r="I23" s="6"/>
      <c r="J23" s="7">
        <v>19</v>
      </c>
    </row>
    <row r="24" spans="1:10" x14ac:dyDescent="0.2">
      <c r="A24" s="5"/>
      <c r="B24" s="5">
        <f t="shared" ref="B24:B43" si="0">IF(A24&lt;&gt;"",B23+1,)</f>
        <v>0</v>
      </c>
      <c r="C24" s="5"/>
      <c r="D24" s="5"/>
      <c r="E24" s="21"/>
      <c r="F24" s="5">
        <f>IF(A24&lt;&gt;0,VLOOKUP(A24,[2]ISC.AMATORI_A.m!$A$2:$F$50,5,FALSE),)</f>
        <v>0</v>
      </c>
      <c r="G24" s="5"/>
      <c r="H24" s="5">
        <f t="shared" ref="H24:H43" si="1">IF(A24&lt;&gt;"",IF(H23&gt;1,H23-1,1),)</f>
        <v>0</v>
      </c>
      <c r="I24" s="6"/>
      <c r="J24" s="7">
        <v>20</v>
      </c>
    </row>
    <row r="25" spans="1:10" x14ac:dyDescent="0.2">
      <c r="A25" s="5"/>
      <c r="B25" s="5">
        <f t="shared" si="0"/>
        <v>0</v>
      </c>
      <c r="C25" s="5">
        <f>IF(A25&lt;&gt;0,VLOOKUP(A25,[2]ISC.AMATORI_A.m!$A$2:$F$50,2,FALSE),)</f>
        <v>0</v>
      </c>
      <c r="D25" s="5">
        <f>IF(A25&lt;&gt;0,VLOOKUP(A25,[2]ISC.AMATORI_A.m!$A$2:$F$50,3,FALSE),)</f>
        <v>0</v>
      </c>
      <c r="E25" s="21">
        <f>IF(A25&lt;&gt;0,VLOOKUP(A25,[2]ISC.AMATORI_A.m!$A$2:$F$50,4,FALSE),)</f>
        <v>0</v>
      </c>
      <c r="F25" s="5">
        <f>IF(A25&lt;&gt;0,VLOOKUP(A25,[2]ISC.AMATORI_A.m!$A$2:$F$50,5,FALSE),)</f>
        <v>0</v>
      </c>
      <c r="G25" s="5">
        <f>IF(A25&lt;&gt;0,VLOOKUP(A25,[2]ISC.AMATORI_A.m!$A$2:$F$50,6,FALSE),)</f>
        <v>0</v>
      </c>
      <c r="H25" s="5">
        <f t="shared" si="1"/>
        <v>0</v>
      </c>
      <c r="I25" s="6"/>
      <c r="J25" s="7">
        <v>21</v>
      </c>
    </row>
    <row r="26" spans="1:10" x14ac:dyDescent="0.2">
      <c r="A26" s="5"/>
      <c r="B26" s="5">
        <f t="shared" si="0"/>
        <v>0</v>
      </c>
      <c r="C26" s="5">
        <f>IF(A26&lt;&gt;0,VLOOKUP(A26,[2]ISC.AMATORI_A.m!$A$2:$F$50,2,FALSE),)</f>
        <v>0</v>
      </c>
      <c r="D26" s="5">
        <f>IF(A26&lt;&gt;0,VLOOKUP(A26,[2]ISC.AMATORI_A.m!$A$2:$F$50,3,FALSE),)</f>
        <v>0</v>
      </c>
      <c r="E26" s="21">
        <f>IF(A26&lt;&gt;0,VLOOKUP(A26,[2]ISC.AMATORI_A.m!$A$2:$F$50,4,FALSE),)</f>
        <v>0</v>
      </c>
      <c r="F26" s="5">
        <f>IF(A26&lt;&gt;0,VLOOKUP(A26,[2]ISC.AMATORI_A.m!$A$2:$F$50,5,FALSE),)</f>
        <v>0</v>
      </c>
      <c r="G26" s="5">
        <f>IF(A26&lt;&gt;0,VLOOKUP(A26,[2]ISC.AMATORI_A.m!$A$2:$F$50,6,FALSE),)</f>
        <v>0</v>
      </c>
      <c r="H26" s="5">
        <f t="shared" si="1"/>
        <v>0</v>
      </c>
      <c r="I26" s="6"/>
      <c r="J26" s="7">
        <v>22</v>
      </c>
    </row>
    <row r="27" spans="1:10" x14ac:dyDescent="0.2">
      <c r="A27" s="5"/>
      <c r="B27" s="5">
        <f t="shared" si="0"/>
        <v>0</v>
      </c>
      <c r="C27" s="5">
        <f>IF(A27&lt;&gt;0,VLOOKUP(A27,[2]ISC.AMATORI_A.m!$A$2:$F$50,2,FALSE),)</f>
        <v>0</v>
      </c>
      <c r="D27" s="5">
        <f>IF(A27&lt;&gt;0,VLOOKUP(A27,[2]ISC.AMATORI_A.m!$A$2:$F$50,3,FALSE),)</f>
        <v>0</v>
      </c>
      <c r="E27" s="21">
        <f>IF(A27&lt;&gt;0,VLOOKUP(A27,[2]ISC.AMATORI_A.m!$A$2:$F$50,4,FALSE),)</f>
        <v>0</v>
      </c>
      <c r="F27" s="5">
        <f>IF(A27&lt;&gt;0,VLOOKUP(A27,[2]ISC.AMATORI_A.m!$A$2:$F$50,5,FALSE),)</f>
        <v>0</v>
      </c>
      <c r="G27" s="5">
        <f>IF(A27&lt;&gt;0,VLOOKUP(A27,[2]ISC.AMATORI_A.m!$A$2:$F$50,6,FALSE),)</f>
        <v>0</v>
      </c>
      <c r="H27" s="5">
        <f t="shared" si="1"/>
        <v>0</v>
      </c>
      <c r="I27" s="6"/>
      <c r="J27" s="7">
        <v>23</v>
      </c>
    </row>
    <row r="28" spans="1:10" x14ac:dyDescent="0.2">
      <c r="A28" s="5"/>
      <c r="B28" s="5">
        <f t="shared" si="0"/>
        <v>0</v>
      </c>
      <c r="C28" s="5">
        <f>IF(A28&lt;&gt;0,VLOOKUP(A28,[2]ISC.AMATORI_A.m!$A$2:$F$50,2,FALSE),)</f>
        <v>0</v>
      </c>
      <c r="D28" s="5">
        <f>IF(A28&lt;&gt;0,VLOOKUP(A28,[2]ISC.AMATORI_A.m!$A$2:$F$50,3,FALSE),)</f>
        <v>0</v>
      </c>
      <c r="E28" s="21">
        <f>IF(A28&lt;&gt;0,VLOOKUP(A28,[2]ISC.AMATORI_A.m!$A$2:$F$50,4,FALSE),)</f>
        <v>0</v>
      </c>
      <c r="F28" s="5">
        <f>IF(A28&lt;&gt;0,VLOOKUP(A28,[2]ISC.AMATORI_A.m!$A$2:$F$50,5,FALSE),)</f>
        <v>0</v>
      </c>
      <c r="G28" s="5">
        <f>IF(A28&lt;&gt;0,VLOOKUP(A28,[2]ISC.AMATORI_A.m!$A$2:$F$50,6,FALSE),)</f>
        <v>0</v>
      </c>
      <c r="H28" s="5">
        <f t="shared" si="1"/>
        <v>0</v>
      </c>
      <c r="I28" s="6"/>
      <c r="J28" s="7">
        <v>24</v>
      </c>
    </row>
    <row r="29" spans="1:10" x14ac:dyDescent="0.2">
      <c r="A29" s="5"/>
      <c r="B29" s="5">
        <f t="shared" si="0"/>
        <v>0</v>
      </c>
      <c r="C29" s="5">
        <f>IF(A29&lt;&gt;0,VLOOKUP(A29,[2]ISC.AMATORI_A.m!$A$2:$F$50,2,FALSE),)</f>
        <v>0</v>
      </c>
      <c r="D29" s="5">
        <f>IF(A29&lt;&gt;0,VLOOKUP(A29,[2]ISC.AMATORI_A.m!$A$2:$F$50,3,FALSE),)</f>
        <v>0</v>
      </c>
      <c r="E29" s="21">
        <f>IF(A29&lt;&gt;0,VLOOKUP(A29,[2]ISC.AMATORI_A.m!$A$2:$F$50,4,FALSE),)</f>
        <v>0</v>
      </c>
      <c r="F29" s="5">
        <f>IF(A29&lt;&gt;0,VLOOKUP(A29,[2]ISC.AMATORI_A.m!$A$2:$F$50,5,FALSE),)</f>
        <v>0</v>
      </c>
      <c r="G29" s="5">
        <f>IF(A29&lt;&gt;0,VLOOKUP(A29,[2]ISC.AMATORI_A.m!$A$2:$F$50,6,FALSE),)</f>
        <v>0</v>
      </c>
      <c r="H29" s="5">
        <f t="shared" si="1"/>
        <v>0</v>
      </c>
      <c r="I29" s="6"/>
      <c r="J29" s="7">
        <v>25</v>
      </c>
    </row>
    <row r="30" spans="1:10" x14ac:dyDescent="0.2">
      <c r="A30" s="5"/>
      <c r="B30" s="5">
        <f t="shared" si="0"/>
        <v>0</v>
      </c>
      <c r="C30" s="5">
        <f>IF(A30&lt;&gt;0,VLOOKUP(A30,[2]ISC.AMATORI_A.m!$A$2:$F$50,2,FALSE),)</f>
        <v>0</v>
      </c>
      <c r="D30" s="5">
        <f>IF(A30&lt;&gt;0,VLOOKUP(A30,[2]ISC.AMATORI_A.m!$A$2:$F$50,3,FALSE),)</f>
        <v>0</v>
      </c>
      <c r="E30" s="21">
        <f>IF(A30&lt;&gt;0,VLOOKUP(A30,[2]ISC.AMATORI_A.m!$A$2:$F$50,4,FALSE),)</f>
        <v>0</v>
      </c>
      <c r="F30" s="5">
        <f>IF(A30&lt;&gt;0,VLOOKUP(A30,[2]ISC.AMATORI_A.m!$A$2:$F$50,5,FALSE),)</f>
        <v>0</v>
      </c>
      <c r="G30" s="5">
        <f>IF(A30&lt;&gt;0,VLOOKUP(A30,[2]ISC.AMATORI_A.m!$A$2:$F$50,6,FALSE),)</f>
        <v>0</v>
      </c>
      <c r="H30" s="5">
        <f t="shared" si="1"/>
        <v>0</v>
      </c>
      <c r="I30" s="6"/>
      <c r="J30" s="7">
        <v>26</v>
      </c>
    </row>
    <row r="31" spans="1:10" x14ac:dyDescent="0.2">
      <c r="A31" s="5"/>
      <c r="B31" s="5">
        <f t="shared" si="0"/>
        <v>0</v>
      </c>
      <c r="C31" s="5">
        <f>IF(A31&lt;&gt;0,VLOOKUP(A31,[2]ISC.AMATORI_A.m!$A$2:$F$50,2,FALSE),)</f>
        <v>0</v>
      </c>
      <c r="D31" s="5">
        <f>IF(A31&lt;&gt;0,VLOOKUP(A31,[2]ISC.AMATORI_A.m!$A$2:$F$50,3,FALSE),)</f>
        <v>0</v>
      </c>
      <c r="E31" s="21">
        <f>IF(A31&lt;&gt;0,VLOOKUP(A31,[2]ISC.AMATORI_A.m!$A$2:$F$50,4,FALSE),)</f>
        <v>0</v>
      </c>
      <c r="F31" s="5">
        <f>IF(A31&lt;&gt;0,VLOOKUP(A31,[2]ISC.AMATORI_A.m!$A$2:$F$50,5,FALSE),)</f>
        <v>0</v>
      </c>
      <c r="G31" s="5">
        <f>IF(A31&lt;&gt;0,VLOOKUP(A31,[2]ISC.AMATORI_A.m!$A$2:$F$50,6,FALSE),)</f>
        <v>0</v>
      </c>
      <c r="H31" s="5">
        <f t="shared" si="1"/>
        <v>0</v>
      </c>
      <c r="I31" s="6"/>
      <c r="J31" s="7">
        <v>27</v>
      </c>
    </row>
    <row r="32" spans="1:10" x14ac:dyDescent="0.2">
      <c r="A32" s="5"/>
      <c r="B32" s="5">
        <f t="shared" si="0"/>
        <v>0</v>
      </c>
      <c r="C32" s="5">
        <f>IF(A32&lt;&gt;0,VLOOKUP(A32,[2]ISC.AMATORI_A.m!$A$2:$F$50,2,FALSE),)</f>
        <v>0</v>
      </c>
      <c r="D32" s="5">
        <f>IF(A32&lt;&gt;0,VLOOKUP(A32,[2]ISC.AMATORI_A.m!$A$2:$F$50,3,FALSE),)</f>
        <v>0</v>
      </c>
      <c r="E32" s="21">
        <f>IF(A32&lt;&gt;0,VLOOKUP(A32,[2]ISC.AMATORI_A.m!$A$2:$F$50,4,FALSE),)</f>
        <v>0</v>
      </c>
      <c r="F32" s="5">
        <f>IF(A32&lt;&gt;0,VLOOKUP(A32,[2]ISC.AMATORI_A.m!$A$2:$F$50,5,FALSE),)</f>
        <v>0</v>
      </c>
      <c r="G32" s="5">
        <f>IF(A32&lt;&gt;0,VLOOKUP(A32,[2]ISC.AMATORI_A.m!$A$2:$F$50,6,FALSE),)</f>
        <v>0</v>
      </c>
      <c r="H32" s="5">
        <f t="shared" si="1"/>
        <v>0</v>
      </c>
      <c r="I32" s="6"/>
      <c r="J32" s="7">
        <v>28</v>
      </c>
    </row>
    <row r="33" spans="1:10" x14ac:dyDescent="0.2">
      <c r="A33" s="5"/>
      <c r="B33" s="5">
        <f t="shared" si="0"/>
        <v>0</v>
      </c>
      <c r="C33" s="5">
        <f>IF(A33&lt;&gt;0,VLOOKUP(A33,[2]ISC.AMATORI_A.m!$A$2:$F$50,2,FALSE),)</f>
        <v>0</v>
      </c>
      <c r="D33" s="5">
        <f>IF(A33&lt;&gt;0,VLOOKUP(A33,[2]ISC.AMATORI_A.m!$A$2:$F$50,3,FALSE),)</f>
        <v>0</v>
      </c>
      <c r="E33" s="21">
        <f>IF(A33&lt;&gt;0,VLOOKUP(A33,[2]ISC.AMATORI_A.m!$A$2:$F$50,4,FALSE),)</f>
        <v>0</v>
      </c>
      <c r="F33" s="5">
        <f>IF(A33&lt;&gt;0,VLOOKUP(A33,[2]ISC.AMATORI_A.m!$A$2:$F$50,5,FALSE),)</f>
        <v>0</v>
      </c>
      <c r="G33" s="5">
        <f>IF(A33&lt;&gt;0,VLOOKUP(A33,[2]ISC.AMATORI_A.m!$A$2:$F$50,6,FALSE),)</f>
        <v>0</v>
      </c>
      <c r="H33" s="5">
        <f t="shared" si="1"/>
        <v>0</v>
      </c>
      <c r="I33" s="6"/>
      <c r="J33" s="7">
        <v>29</v>
      </c>
    </row>
    <row r="34" spans="1:10" x14ac:dyDescent="0.2">
      <c r="A34" s="5"/>
      <c r="B34" s="5">
        <f t="shared" si="0"/>
        <v>0</v>
      </c>
      <c r="C34" s="5">
        <f>IF(A34&lt;&gt;0,VLOOKUP(A34,[2]ISC.AMATORI_A.m!$A$2:$F$50,2,FALSE),)</f>
        <v>0</v>
      </c>
      <c r="D34" s="5">
        <f>IF(A34&lt;&gt;0,VLOOKUP(A34,[2]ISC.AMATORI_A.m!$A$2:$F$50,3,FALSE),)</f>
        <v>0</v>
      </c>
      <c r="E34" s="21">
        <f>IF(A34&lt;&gt;0,VLOOKUP(A34,[2]ISC.AMATORI_A.m!$A$2:$F$50,4,FALSE),)</f>
        <v>0</v>
      </c>
      <c r="F34" s="5">
        <f>IF(A34&lt;&gt;0,VLOOKUP(A34,[2]ISC.AMATORI_A.m!$A$2:$F$50,5,FALSE),)</f>
        <v>0</v>
      </c>
      <c r="G34" s="5">
        <f>IF(A34&lt;&gt;0,VLOOKUP(A34,[2]ISC.AMATORI_A.m!$A$2:$F$50,6,FALSE),)</f>
        <v>0</v>
      </c>
      <c r="H34" s="5">
        <f t="shared" si="1"/>
        <v>0</v>
      </c>
      <c r="I34" s="6"/>
      <c r="J34" s="7">
        <v>30</v>
      </c>
    </row>
    <row r="35" spans="1:10" x14ac:dyDescent="0.2">
      <c r="A35" s="5"/>
      <c r="B35" s="5">
        <f t="shared" si="0"/>
        <v>0</v>
      </c>
      <c r="C35" s="5">
        <f>IF(A35&lt;&gt;0,VLOOKUP(A35,[2]ISC.AMATORI_A.m!$A$2:$F$50,2,FALSE),)</f>
        <v>0</v>
      </c>
      <c r="D35" s="5">
        <f>IF(A35&lt;&gt;0,VLOOKUP(A35,[2]ISC.AMATORI_A.m!$A$2:$F$50,3,FALSE),)</f>
        <v>0</v>
      </c>
      <c r="E35" s="21">
        <f>IF(A35&lt;&gt;0,VLOOKUP(A35,[2]ISC.AMATORI_A.m!$A$2:$F$50,4,FALSE),)</f>
        <v>0</v>
      </c>
      <c r="F35" s="5">
        <f>IF(A35&lt;&gt;0,VLOOKUP(A35,[2]ISC.AMATORI_A.m!$A$2:$F$50,5,FALSE),)</f>
        <v>0</v>
      </c>
      <c r="G35" s="5">
        <f>IF(A35&lt;&gt;0,VLOOKUP(A35,[2]ISC.AMATORI_A.m!$A$2:$F$50,6,FALSE),)</f>
        <v>0</v>
      </c>
      <c r="H35" s="5">
        <f t="shared" si="1"/>
        <v>0</v>
      </c>
      <c r="I35" s="6"/>
      <c r="J35" s="7">
        <v>31</v>
      </c>
    </row>
    <row r="36" spans="1:10" x14ac:dyDescent="0.2">
      <c r="A36" s="5"/>
      <c r="B36" s="5">
        <f t="shared" si="0"/>
        <v>0</v>
      </c>
      <c r="C36" s="5">
        <f>IF(A36&lt;&gt;0,VLOOKUP(A36,[2]ISC.AMATORI_A.m!$A$2:$F$50,2,FALSE),)</f>
        <v>0</v>
      </c>
      <c r="D36" s="5">
        <f>IF(A36&lt;&gt;0,VLOOKUP(A36,[2]ISC.AMATORI_A.m!$A$2:$F$50,3,FALSE),)</f>
        <v>0</v>
      </c>
      <c r="E36" s="21">
        <f>IF(A36&lt;&gt;0,VLOOKUP(A36,[2]ISC.AMATORI_A.m!$A$2:$F$50,4,FALSE),)</f>
        <v>0</v>
      </c>
      <c r="F36" s="5">
        <f>IF(A36&lt;&gt;0,VLOOKUP(A36,[2]ISC.AMATORI_A.m!$A$2:$F$50,5,FALSE),)</f>
        <v>0</v>
      </c>
      <c r="G36" s="5">
        <f>IF(A36&lt;&gt;0,VLOOKUP(A36,[2]ISC.AMATORI_A.m!$A$2:$F$50,6,FALSE),)</f>
        <v>0</v>
      </c>
      <c r="H36" s="5">
        <f t="shared" si="1"/>
        <v>0</v>
      </c>
      <c r="I36" s="6"/>
      <c r="J36" s="7">
        <v>32</v>
      </c>
    </row>
    <row r="37" spans="1:10" x14ac:dyDescent="0.2">
      <c r="A37" s="5"/>
      <c r="B37" s="5">
        <f t="shared" si="0"/>
        <v>0</v>
      </c>
      <c r="C37" s="5">
        <f>IF(A37&lt;&gt;0,VLOOKUP(A37,[2]ISC.AMATORI_A.m!$A$2:$F$50,2,FALSE),)</f>
        <v>0</v>
      </c>
      <c r="D37" s="5">
        <f>IF(A37&lt;&gt;0,VLOOKUP(A37,[2]ISC.AMATORI_A.m!$A$2:$F$50,3,FALSE),)</f>
        <v>0</v>
      </c>
      <c r="E37" s="21">
        <f>IF(A37&lt;&gt;0,VLOOKUP(A37,[2]ISC.AMATORI_A.m!$A$2:$F$50,4,FALSE),)</f>
        <v>0</v>
      </c>
      <c r="F37" s="5">
        <f>IF(A37&lt;&gt;0,VLOOKUP(A37,[2]ISC.AMATORI_A.m!$A$2:$F$50,5,FALSE),)</f>
        <v>0</v>
      </c>
      <c r="G37" s="5">
        <f>IF(A37&lt;&gt;0,VLOOKUP(A37,[2]ISC.AMATORI_A.m!$A$2:$F$50,6,FALSE),)</f>
        <v>0</v>
      </c>
      <c r="H37" s="5">
        <f t="shared" si="1"/>
        <v>0</v>
      </c>
      <c r="I37" s="6"/>
      <c r="J37" s="7">
        <v>33</v>
      </c>
    </row>
    <row r="38" spans="1:10" x14ac:dyDescent="0.2">
      <c r="A38" s="5"/>
      <c r="B38" s="5">
        <f t="shared" si="0"/>
        <v>0</v>
      </c>
      <c r="C38" s="5">
        <f>IF(A38&lt;&gt;0,VLOOKUP(A38,[2]ISC.AMATORI_A.m!$A$2:$F$50,2,FALSE),)</f>
        <v>0</v>
      </c>
      <c r="D38" s="5">
        <f>IF(A38&lt;&gt;0,VLOOKUP(A38,[2]ISC.AMATORI_A.m!$A$2:$F$50,3,FALSE),)</f>
        <v>0</v>
      </c>
      <c r="E38" s="21">
        <f>IF(A38&lt;&gt;0,VLOOKUP(A38,[2]ISC.AMATORI_A.m!$A$2:$F$50,4,FALSE),)</f>
        <v>0</v>
      </c>
      <c r="F38" s="5">
        <f>IF(A38&lt;&gt;0,VLOOKUP(A38,[2]ISC.AMATORI_A.m!$A$2:$F$50,5,FALSE),)</f>
        <v>0</v>
      </c>
      <c r="G38" s="5">
        <f>IF(A38&lt;&gt;0,VLOOKUP(A38,[2]ISC.AMATORI_A.m!$A$2:$F$50,6,FALSE),)</f>
        <v>0</v>
      </c>
      <c r="H38" s="5">
        <f t="shared" si="1"/>
        <v>0</v>
      </c>
      <c r="I38" s="6"/>
      <c r="J38" s="7">
        <v>34</v>
      </c>
    </row>
    <row r="39" spans="1:10" x14ac:dyDescent="0.2">
      <c r="A39" s="5"/>
      <c r="B39" s="5">
        <f t="shared" si="0"/>
        <v>0</v>
      </c>
      <c r="C39" s="5">
        <f>IF(A39&lt;&gt;0,VLOOKUP(A39,[2]ISC.AMATORI_A.m!$A$2:$F$50,2,FALSE),)</f>
        <v>0</v>
      </c>
      <c r="D39" s="5">
        <f>IF(A39&lt;&gt;0,VLOOKUP(A39,[2]ISC.AMATORI_A.m!$A$2:$F$50,3,FALSE),)</f>
        <v>0</v>
      </c>
      <c r="E39" s="21">
        <f>IF(A39&lt;&gt;0,VLOOKUP(A39,[2]ISC.AMATORI_A.m!$A$2:$F$50,4,FALSE),)</f>
        <v>0</v>
      </c>
      <c r="F39" s="5">
        <f>IF(A39&lt;&gt;0,VLOOKUP(A39,[2]ISC.AMATORI_A.m!$A$2:$F$50,5,FALSE),)</f>
        <v>0</v>
      </c>
      <c r="G39" s="5">
        <f>IF(A39&lt;&gt;0,VLOOKUP(A39,[2]ISC.AMATORI_A.m!$A$2:$F$50,6,FALSE),)</f>
        <v>0</v>
      </c>
      <c r="H39" s="5">
        <f t="shared" si="1"/>
        <v>0</v>
      </c>
      <c r="I39" s="6"/>
      <c r="J39" s="7">
        <v>35</v>
      </c>
    </row>
    <row r="40" spans="1:10" x14ac:dyDescent="0.2">
      <c r="A40" s="5"/>
      <c r="B40" s="5">
        <f t="shared" si="0"/>
        <v>0</v>
      </c>
      <c r="C40" s="5">
        <f>IF(A40&lt;&gt;0,VLOOKUP(A40,[2]ISC.AMATORI_A.m!$A$2:$F$50,2,FALSE),)</f>
        <v>0</v>
      </c>
      <c r="D40" s="5">
        <f>IF(A40&lt;&gt;0,VLOOKUP(A40,[2]ISC.AMATORI_A.m!$A$2:$F$50,3,FALSE),)</f>
        <v>0</v>
      </c>
      <c r="E40" s="21">
        <f>IF(A40&lt;&gt;0,VLOOKUP(A40,[2]ISC.AMATORI_A.m!$A$2:$F$50,4,FALSE),)</f>
        <v>0</v>
      </c>
      <c r="F40" s="5">
        <f>IF(A40&lt;&gt;0,VLOOKUP(A40,[2]ISC.AMATORI_A.m!$A$2:$F$50,5,FALSE),)</f>
        <v>0</v>
      </c>
      <c r="G40" s="5">
        <f>IF(A40&lt;&gt;0,VLOOKUP(A40,[2]ISC.AMATORI_A.m!$A$2:$F$50,6,FALSE),)</f>
        <v>0</v>
      </c>
      <c r="H40" s="5">
        <f t="shared" si="1"/>
        <v>0</v>
      </c>
      <c r="I40" s="6"/>
      <c r="J40" s="7">
        <v>36</v>
      </c>
    </row>
    <row r="41" spans="1:10" x14ac:dyDescent="0.2">
      <c r="A41" s="5"/>
      <c r="B41" s="5">
        <f t="shared" si="0"/>
        <v>0</v>
      </c>
      <c r="C41" s="5">
        <f>IF(A41&lt;&gt;0,VLOOKUP(A41,[2]ISC.AMATORI_A.m!$A$2:$F$50,2,FALSE),)</f>
        <v>0</v>
      </c>
      <c r="D41" s="5">
        <f>IF(A41&lt;&gt;0,VLOOKUP(A41,[2]ISC.AMATORI_A.m!$A$2:$F$50,3,FALSE),)</f>
        <v>0</v>
      </c>
      <c r="E41" s="21">
        <f>IF(A41&lt;&gt;0,VLOOKUP(A41,[2]ISC.AMATORI_A.m!$A$2:$F$50,4,FALSE),)</f>
        <v>0</v>
      </c>
      <c r="F41" s="5">
        <f>IF(A41&lt;&gt;0,VLOOKUP(A41,[2]ISC.AMATORI_A.m!$A$2:$F$50,5,FALSE),)</f>
        <v>0</v>
      </c>
      <c r="G41" s="5">
        <f>IF(A41&lt;&gt;0,VLOOKUP(A41,[2]ISC.AMATORI_A.m!$A$2:$F$50,6,FALSE),)</f>
        <v>0</v>
      </c>
      <c r="H41" s="5">
        <f t="shared" si="1"/>
        <v>0</v>
      </c>
      <c r="I41" s="6"/>
      <c r="J41" s="7">
        <v>37</v>
      </c>
    </row>
    <row r="42" spans="1:10" x14ac:dyDescent="0.2">
      <c r="A42" s="5"/>
      <c r="B42" s="5">
        <f t="shared" si="0"/>
        <v>0</v>
      </c>
      <c r="C42" s="5">
        <f>IF(A42&lt;&gt;0,VLOOKUP(A42,[2]ISC.AMATORI_A.m!$A$2:$F$50,2,FALSE),)</f>
        <v>0</v>
      </c>
      <c r="D42" s="5">
        <f>IF(A42&lt;&gt;0,VLOOKUP(A42,[2]ISC.AMATORI_A.m!$A$2:$F$50,3,FALSE),)</f>
        <v>0</v>
      </c>
      <c r="E42" s="21">
        <f>IF(A42&lt;&gt;0,VLOOKUP(A42,[2]ISC.AMATORI_A.m!$A$2:$F$50,4,FALSE),)</f>
        <v>0</v>
      </c>
      <c r="F42" s="5">
        <f>IF(A42&lt;&gt;0,VLOOKUP(A42,[2]ISC.AMATORI_A.m!$A$2:$F$50,5,FALSE),)</f>
        <v>0</v>
      </c>
      <c r="G42" s="5">
        <f>IF(A42&lt;&gt;0,VLOOKUP(A42,[2]ISC.AMATORI_A.m!$A$2:$F$50,6,FALSE),)</f>
        <v>0</v>
      </c>
      <c r="H42" s="5">
        <f t="shared" si="1"/>
        <v>0</v>
      </c>
      <c r="I42" s="6"/>
      <c r="J42" s="7">
        <v>38</v>
      </c>
    </row>
    <row r="43" spans="1:10" x14ac:dyDescent="0.2">
      <c r="A43" s="5"/>
      <c r="B43" s="5">
        <f t="shared" si="0"/>
        <v>0</v>
      </c>
      <c r="C43" s="5">
        <f>IF(A43&lt;&gt;0,VLOOKUP(A43,[2]ISC.AMATORI_A.m!$A$2:$F$50,2,FALSE),)</f>
        <v>0</v>
      </c>
      <c r="D43" s="5">
        <f>IF(A43&lt;&gt;0,VLOOKUP(A43,[2]ISC.AMATORI_A.m!$A$2:$F$50,3,FALSE),)</f>
        <v>0</v>
      </c>
      <c r="E43" s="21">
        <f>IF(A43&lt;&gt;0,VLOOKUP(A43,[2]ISC.AMATORI_A.m!$A$2:$F$50,4,FALSE),)</f>
        <v>0</v>
      </c>
      <c r="F43" s="5">
        <f>IF(A43&lt;&gt;0,VLOOKUP(A43,[2]ISC.AMATORI_A.m!$A$2:$F$50,5,FALSE),)</f>
        <v>0</v>
      </c>
      <c r="G43" s="5">
        <f>IF(A43&lt;&gt;0,VLOOKUP(A43,[2]ISC.AMATORI_A.m!$A$2:$F$50,6,FALSE),)</f>
        <v>0</v>
      </c>
      <c r="H43" s="5">
        <f t="shared" si="1"/>
        <v>0</v>
      </c>
      <c r="I43" s="6"/>
      <c r="J43" s="7">
        <v>39</v>
      </c>
    </row>
  </sheetData>
  <phoneticPr fontId="0" type="noConversion"/>
  <printOptions gridLinesSet="0"/>
  <pageMargins left="1.5748031496063" right="0.39370078740157499" top="0.98425196850393704" bottom="0.39370078740157499" header="0.39370078740157499" footer="0.511811023622047"/>
  <pageSetup paperSize="9" orientation="landscape" horizontalDpi="300" verticalDpi="300" r:id="rId1"/>
  <headerFooter alignWithMargins="0">
    <oddHeader>&amp;L&amp;12Classifica individuale &amp;16AMATORI A MASCHILE&amp;RGARA DEL: &amp;D</oddHeader>
    <oddFooter>&amp;LN.G.=PETTORALE&amp;RPagina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6"/>
  <dimension ref="A1:J42"/>
  <sheetViews>
    <sheetView showGridLines="0" showZeros="0" zoomScale="80" workbookViewId="0">
      <selection sqref="A1:H22"/>
    </sheetView>
  </sheetViews>
  <sheetFormatPr defaultRowHeight="12.75" x14ac:dyDescent="0.2"/>
  <cols>
    <col min="1" max="1" width="5" customWidth="1"/>
    <col min="2" max="2" width="5.7109375" customWidth="1"/>
    <col min="3" max="3" width="16.7109375" customWidth="1"/>
    <col min="4" max="4" width="15.140625" customWidth="1"/>
    <col min="5" max="5" width="9.85546875" style="22" customWidth="1"/>
    <col min="6" max="6" width="15.140625" customWidth="1"/>
    <col min="7" max="7" width="20.140625" customWidth="1"/>
    <col min="8" max="8" width="12.140625" customWidth="1"/>
    <col min="9" max="9" width="9.140625" style="8"/>
  </cols>
  <sheetData>
    <row r="1" spans="1:10" ht="15" x14ac:dyDescent="0.2">
      <c r="B1" s="27"/>
      <c r="C1" t="s">
        <v>60</v>
      </c>
    </row>
    <row r="3" spans="1:10" x14ac:dyDescent="0.2">
      <c r="A3" s="3" t="s">
        <v>7</v>
      </c>
      <c r="B3" s="1" t="s">
        <v>0</v>
      </c>
      <c r="C3" s="1" t="s">
        <v>1</v>
      </c>
      <c r="D3" s="1" t="s">
        <v>2</v>
      </c>
      <c r="E3" s="20" t="s">
        <v>3</v>
      </c>
      <c r="F3" s="2" t="s">
        <v>4</v>
      </c>
      <c r="G3" s="1" t="s">
        <v>5</v>
      </c>
      <c r="H3" s="1" t="s">
        <v>6</v>
      </c>
      <c r="I3" s="4" t="s">
        <v>8</v>
      </c>
    </row>
    <row r="4" spans="1:10" x14ac:dyDescent="0.2">
      <c r="A4" s="5">
        <v>9</v>
      </c>
      <c r="B4" s="5">
        <v>1</v>
      </c>
      <c r="C4" s="5" t="str">
        <f>IF(A4&lt;&gt;0,VLOOKUP(A4,[1]ISC.AMATORI_A.f!$A$2:$F$40,2,FALSE),)</f>
        <v>BETTIN</v>
      </c>
      <c r="D4" s="5" t="str">
        <f>IF(A4&lt;&gt;0,VLOOKUP(A4,[1]ISC.AMATORI_A.f!$A$2:$F$40,3,FALSE),)</f>
        <v>LORETTA</v>
      </c>
      <c r="E4" s="21">
        <f>IF(A4&lt;&gt;0,VLOOKUP(A4,[1]ISC.AMATORI_A.f!$A$2:$F$40,4,FALSE),)</f>
        <v>1980</v>
      </c>
      <c r="F4" s="5" t="s">
        <v>44</v>
      </c>
      <c r="G4" s="5" t="str">
        <f>IF(A4&lt;&gt;0,VLOOKUP(A4,[1]ISC.AMATORI_A.f!$A$2:$F$40,6,FALSE),)</f>
        <v>USAM BAITONA</v>
      </c>
      <c r="H4" s="5">
        <v>35</v>
      </c>
      <c r="I4" s="6"/>
      <c r="J4" s="7">
        <v>1</v>
      </c>
    </row>
    <row r="5" spans="1:10" x14ac:dyDescent="0.2">
      <c r="A5" s="5">
        <v>15</v>
      </c>
      <c r="B5" s="5">
        <v>2</v>
      </c>
      <c r="C5" s="5" t="str">
        <f>IF(A5&lt;&gt;0,VLOOKUP(A5,[1]ISC.AMATORI_A.f!$A$2:$F$40,2,FALSE),)</f>
        <v>VULCAN</v>
      </c>
      <c r="D5" s="5" t="str">
        <f>IF(A5&lt;&gt;0,VLOOKUP(A5,[1]ISC.AMATORI_A.f!$A$2:$F$40,3,FALSE),)</f>
        <v>CHIARA</v>
      </c>
      <c r="E5" s="21">
        <f>IF(A5&lt;&gt;0,VLOOKUP(A5,[1]ISC.AMATORI_A.f!$A$2:$F$40,4,FALSE),)</f>
        <v>1978</v>
      </c>
      <c r="F5" s="5" t="s">
        <v>44</v>
      </c>
      <c r="G5" s="5" t="str">
        <f>IF(A5&lt;&gt;0,VLOOKUP(A5,[1]ISC.AMATORI_A.f!$A$2:$F$40,6,FALSE),)</f>
        <v>ROTALIANA</v>
      </c>
      <c r="H5" s="5">
        <v>34</v>
      </c>
      <c r="I5" s="6"/>
      <c r="J5" s="7">
        <v>2</v>
      </c>
    </row>
    <row r="6" spans="1:10" x14ac:dyDescent="0.2">
      <c r="A6" s="5">
        <v>6</v>
      </c>
      <c r="B6" s="5">
        <v>3</v>
      </c>
      <c r="C6" s="5" t="str">
        <f>IF(A6&lt;&gt;0,VLOOKUP(A6,[1]ISC.AMATORI_A.f!$A$2:$F$40,2,FALSE),)</f>
        <v>DELPERO</v>
      </c>
      <c r="D6" s="5" t="str">
        <f>IF(A6&lt;&gt;0,VLOOKUP(A6,[1]ISC.AMATORI_A.f!$A$2:$F$40,3,FALSE),)</f>
        <v>CRISTINA</v>
      </c>
      <c r="E6" s="21">
        <f>IF(A6&lt;&gt;0,VLOOKUP(A6,[1]ISC.AMATORI_A.f!$A$2:$F$40,4,FALSE),)</f>
        <v>1979</v>
      </c>
      <c r="F6" s="5" t="s">
        <v>44</v>
      </c>
      <c r="G6" s="5" t="str">
        <f>IF(A6&lt;&gt;0,VLOOKUP(A6,[1]ISC.AMATORI_A.f!$A$2:$F$40,6,FALSE),)</f>
        <v>USAM BAITONA</v>
      </c>
      <c r="H6" s="5">
        <v>33</v>
      </c>
      <c r="I6" s="6"/>
      <c r="J6" s="7">
        <v>3</v>
      </c>
    </row>
    <row r="7" spans="1:10" x14ac:dyDescent="0.2">
      <c r="A7" s="5">
        <v>1</v>
      </c>
      <c r="B7" s="5">
        <v>4</v>
      </c>
      <c r="C7" s="5" t="str">
        <f>IF(A7&lt;&gt;0,VLOOKUP(A7,[1]ISC.AMATORI_A.f!$A$2:$F$40,2,FALSE),)</f>
        <v>FRANCHI</v>
      </c>
      <c r="D7" s="5" t="str">
        <f>IF(A7&lt;&gt;0,VLOOKUP(A7,[1]ISC.AMATORI_A.f!$A$2:$F$40,3,FALSE),)</f>
        <v>GIULIA</v>
      </c>
      <c r="E7" s="21">
        <f>IF(A7&lt;&gt;0,VLOOKUP(A7,[1]ISC.AMATORI_A.f!$A$2:$F$40,4,FALSE),)</f>
        <v>1982</v>
      </c>
      <c r="F7" s="5" t="s">
        <v>44</v>
      </c>
      <c r="G7" s="5" t="str">
        <f>IF(A7&lt;&gt;0,VLOOKUP(A7,[1]ISC.AMATORI_A.f!$A$2:$F$40,6,FALSE),)</f>
        <v>FONDISTI</v>
      </c>
      <c r="H7" s="5">
        <v>32</v>
      </c>
      <c r="I7" s="6"/>
      <c r="J7" s="7">
        <v>4</v>
      </c>
    </row>
    <row r="8" spans="1:10" x14ac:dyDescent="0.2">
      <c r="A8" s="5">
        <v>21</v>
      </c>
      <c r="B8" s="5">
        <v>5</v>
      </c>
      <c r="C8" s="5" t="str">
        <f>IF(A8&lt;&gt;0,VLOOKUP(A8,[1]ISC.AMATORI_A.f!$A$2:$F$40,2,FALSE),)</f>
        <v>PEZZINI</v>
      </c>
      <c r="D8" s="5" t="str">
        <f>IF(A8&lt;&gt;0,VLOOKUP(A8,[1]ISC.AMATORI_A.f!$A$2:$F$40,3,FALSE),)</f>
        <v>ROMINA</v>
      </c>
      <c r="E8" s="21">
        <f>IF(A8&lt;&gt;0,VLOOKUP(A8,[1]ISC.AMATORI_A.f!$A$2:$F$40,4,FALSE),)</f>
        <v>1975</v>
      </c>
      <c r="F8" s="5" t="s">
        <v>44</v>
      </c>
      <c r="G8" s="5" t="str">
        <f>IF(A8&lt;&gt;0,VLOOKUP(A8,[1]ISC.AMATORI_A.f!$A$2:$F$40,6,FALSE),)</f>
        <v>FONDISTI</v>
      </c>
      <c r="H8" s="5">
        <v>31</v>
      </c>
      <c r="I8" s="6"/>
      <c r="J8" s="7">
        <v>5</v>
      </c>
    </row>
    <row r="9" spans="1:10" x14ac:dyDescent="0.2">
      <c r="A9" s="5">
        <v>7</v>
      </c>
      <c r="B9" s="5">
        <v>6</v>
      </c>
      <c r="C9" s="5" t="str">
        <f>IF(A9&lt;&gt;0,VLOOKUP(A9,[1]ISC.AMATORI_A.f!$A$2:$F$40,2,FALSE),)</f>
        <v>BATTAN</v>
      </c>
      <c r="D9" s="5" t="str">
        <f>IF(A9&lt;&gt;0,VLOOKUP(A9,[1]ISC.AMATORI_A.f!$A$2:$F$40,3,FALSE),)</f>
        <v>MICHELA</v>
      </c>
      <c r="E9" s="21">
        <f>IF(A9&lt;&gt;0,VLOOKUP(A9,[1]ISC.AMATORI_A.f!$A$2:$F$40,4,FALSE),)</f>
        <v>1980</v>
      </c>
      <c r="F9" s="5" t="s">
        <v>44</v>
      </c>
      <c r="G9" s="5" t="str">
        <f>IF(A9&lt;&gt;0,VLOOKUP(A9,[1]ISC.AMATORI_A.f!$A$2:$F$40,6,FALSE),)</f>
        <v>USAM BAITONA</v>
      </c>
      <c r="H9" s="5">
        <v>30</v>
      </c>
      <c r="I9" s="6"/>
      <c r="J9" s="7">
        <v>6</v>
      </c>
    </row>
    <row r="10" spans="1:10" x14ac:dyDescent="0.2">
      <c r="A10" s="5">
        <v>12</v>
      </c>
      <c r="B10" s="5">
        <v>7</v>
      </c>
      <c r="C10" s="5" t="str">
        <f>IF(A10&lt;&gt;0,VLOOKUP(A10,[1]ISC.AMATORI_A.f!$A$2:$F$40,2,FALSE),)</f>
        <v>CASEROTTI</v>
      </c>
      <c r="D10" s="5" t="str">
        <f>IF(A10&lt;&gt;0,VLOOKUP(A10,[1]ISC.AMATORI_A.f!$A$2:$F$40,3,FALSE),)</f>
        <v>MARI</v>
      </c>
      <c r="E10" s="21">
        <f>IF(A10&lt;&gt;0,VLOOKUP(A10,[1]ISC.AMATORI_A.f!$A$2:$F$40,4,FALSE),)</f>
        <v>1975</v>
      </c>
      <c r="F10" s="5" t="s">
        <v>44</v>
      </c>
      <c r="G10" s="5" t="str">
        <f>IF(A10&lt;&gt;0,VLOOKUP(A10,[1]ISC.AMATORI_A.f!$A$2:$F$40,6,FALSE),)</f>
        <v>USAM BAITONA</v>
      </c>
      <c r="H10" s="5">
        <v>29</v>
      </c>
      <c r="I10" s="6"/>
      <c r="J10" s="7">
        <v>7</v>
      </c>
    </row>
    <row r="11" spans="1:10" x14ac:dyDescent="0.2">
      <c r="A11" s="5">
        <v>8</v>
      </c>
      <c r="B11" s="5">
        <v>8</v>
      </c>
      <c r="C11" s="5" t="str">
        <f>IF(A11&lt;&gt;0,VLOOKUP(A11,[1]ISC.AMATORI_A.f!$A$2:$F$40,2,FALSE),)</f>
        <v>WEBBER</v>
      </c>
      <c r="D11" s="5" t="str">
        <f>IF(A11&lt;&gt;0,VLOOKUP(A11,[1]ISC.AMATORI_A.f!$A$2:$F$40,3,FALSE),)</f>
        <v>SONIA</v>
      </c>
      <c r="E11" s="21">
        <f>IF(A11&lt;&gt;0,VLOOKUP(A11,[1]ISC.AMATORI_A.f!$A$2:$F$40,4,FALSE),)</f>
        <v>1980</v>
      </c>
      <c r="F11" s="5" t="s">
        <v>44</v>
      </c>
      <c r="G11" s="5" t="str">
        <f>IF(A11&lt;&gt;0,VLOOKUP(A11,[1]ISC.AMATORI_A.f!$A$2:$F$40,6,FALSE),)</f>
        <v>USAM BAITONA</v>
      </c>
      <c r="H11" s="5">
        <v>28</v>
      </c>
      <c r="I11" s="6"/>
      <c r="J11" s="7">
        <v>8</v>
      </c>
    </row>
    <row r="12" spans="1:10" x14ac:dyDescent="0.2">
      <c r="A12" s="5">
        <v>5</v>
      </c>
      <c r="B12" s="5">
        <v>9</v>
      </c>
      <c r="C12" s="5" t="str">
        <f>IF(A12&lt;&gt;0,VLOOKUP(A12,[1]ISC.AMATORI_A.f!$A$2:$F$40,2,FALSE),)</f>
        <v>ZANON</v>
      </c>
      <c r="D12" s="5" t="str">
        <f>IF(A12&lt;&gt;0,VLOOKUP(A12,[1]ISC.AMATORI_A.f!$A$2:$F$40,3,FALSE),)</f>
        <v>MICHELA</v>
      </c>
      <c r="E12" s="21">
        <f>IF(A12&lt;&gt;0,VLOOKUP(A12,[1]ISC.AMATORI_A.f!$A$2:$F$40,4,FALSE),)</f>
        <v>1974</v>
      </c>
      <c r="F12" s="5" t="s">
        <v>44</v>
      </c>
      <c r="G12" s="5" t="str">
        <f>IF(A12&lt;&gt;0,VLOOKUP(A12,[1]ISC.AMATORI_A.f!$A$2:$F$40,6,FALSE),)</f>
        <v>USAM BAITONA</v>
      </c>
      <c r="H12" s="5">
        <v>27</v>
      </c>
      <c r="I12" s="6"/>
      <c r="J12" s="7">
        <v>9</v>
      </c>
    </row>
    <row r="13" spans="1:10" x14ac:dyDescent="0.2">
      <c r="A13" s="5">
        <v>13</v>
      </c>
      <c r="B13" s="5">
        <v>10</v>
      </c>
      <c r="C13" s="5" t="str">
        <f>IF(A13&lt;&gt;0,VLOOKUP(A13,[1]ISC.AMATORI_A.f!$A$2:$F$40,2,FALSE),)</f>
        <v>MENGONI</v>
      </c>
      <c r="D13" s="5" t="str">
        <f>IF(A13&lt;&gt;0,VLOOKUP(A13,[1]ISC.AMATORI_A.f!$A$2:$F$40,3,FALSE),)</f>
        <v>DANIELA</v>
      </c>
      <c r="E13" s="21">
        <f>IF(A13&lt;&gt;0,VLOOKUP(A13,[1]ISC.AMATORI_A.f!$A$2:$F$40,4,FALSE),)</f>
        <v>1979</v>
      </c>
      <c r="F13" s="5" t="s">
        <v>44</v>
      </c>
      <c r="G13" s="5" t="str">
        <f>IF(A13&lt;&gt;0,VLOOKUP(A13,[1]ISC.AMATORI_A.f!$A$2:$F$40,6,FALSE),)</f>
        <v>USAM BAITONA</v>
      </c>
      <c r="H13" s="5">
        <v>26</v>
      </c>
      <c r="I13" s="6"/>
      <c r="J13" s="7">
        <v>10</v>
      </c>
    </row>
    <row r="14" spans="1:10" x14ac:dyDescent="0.2">
      <c r="A14" s="5">
        <v>23</v>
      </c>
      <c r="B14" s="5">
        <v>11</v>
      </c>
      <c r="C14" s="5" t="str">
        <f>IF(A14&lt;&gt;0,VLOOKUP(A14,[1]ISC.AMATORI_A.f!$A$2:$F$40,2,FALSE),)</f>
        <v>PANIZZA</v>
      </c>
      <c r="D14" s="5" t="str">
        <f>IF(A14&lt;&gt;0,VLOOKUP(A14,[1]ISC.AMATORI_A.f!$A$2:$F$40,3,FALSE),)</f>
        <v>TANIA</v>
      </c>
      <c r="E14" s="21">
        <f>IF(A14&lt;&gt;0,VLOOKUP(A14,[1]ISC.AMATORI_A.f!$A$2:$F$40,4,FALSE),)</f>
        <v>1977</v>
      </c>
      <c r="F14" s="5" t="s">
        <v>44</v>
      </c>
      <c r="G14" s="5" t="str">
        <f>IF(A14&lt;&gt;0,VLOOKUP(A14,[1]ISC.AMATORI_A.f!$A$2:$F$40,6,FALSE),)</f>
        <v>USAM BAITONA</v>
      </c>
      <c r="H14" s="5">
        <v>25</v>
      </c>
      <c r="I14" s="6"/>
      <c r="J14" s="7">
        <v>11</v>
      </c>
    </row>
    <row r="15" spans="1:10" x14ac:dyDescent="0.2">
      <c r="A15" s="5">
        <v>17</v>
      </c>
      <c r="B15" s="5">
        <v>12</v>
      </c>
      <c r="C15" s="5" t="str">
        <f>IF(A15&lt;&gt;0,VLOOKUP(A15,[1]ISC.AMATORI_A.f!$A$2:$F$40,2,FALSE),)</f>
        <v>ROSATI</v>
      </c>
      <c r="D15" s="5" t="str">
        <f>IF(A15&lt;&gt;0,VLOOKUP(A15,[1]ISC.AMATORI_A.f!$A$2:$F$40,3,FALSE),)</f>
        <v>FRANCESCA</v>
      </c>
      <c r="E15" s="21">
        <f>IF(A15&lt;&gt;0,VLOOKUP(A15,[1]ISC.AMATORI_A.f!$A$2:$F$40,4,FALSE),)</f>
        <v>1983</v>
      </c>
      <c r="F15" s="5" t="s">
        <v>44</v>
      </c>
      <c r="G15" s="5" t="str">
        <f>IF(A15&lt;&gt;0,VLOOKUP(A15,[1]ISC.AMATORI_A.f!$A$2:$F$40,6,FALSE),)</f>
        <v>FONDISTI</v>
      </c>
      <c r="H15" s="5">
        <v>24</v>
      </c>
      <c r="I15" s="6"/>
      <c r="J15" s="7">
        <v>12</v>
      </c>
    </row>
    <row r="16" spans="1:10" x14ac:dyDescent="0.2">
      <c r="A16" s="5">
        <v>2</v>
      </c>
      <c r="B16" s="5">
        <v>13</v>
      </c>
      <c r="C16" s="5" t="str">
        <f>IF(A16&lt;&gt;0,VLOOKUP(A16,[1]ISC.AMATORI_A.f!$A$2:$F$40,2,FALSE),)</f>
        <v>FLAIM</v>
      </c>
      <c r="D16" s="5" t="str">
        <f>IF(A16&lt;&gt;0,VLOOKUP(A16,[1]ISC.AMATORI_A.f!$A$2:$F$40,3,FALSE),)</f>
        <v>MANUELA</v>
      </c>
      <c r="E16" s="21">
        <f>IF(A16&lt;&gt;0,VLOOKUP(A16,[1]ISC.AMATORI_A.f!$A$2:$F$40,4,FALSE),)</f>
        <v>1983</v>
      </c>
      <c r="F16" s="5" t="s">
        <v>44</v>
      </c>
      <c r="G16" s="5" t="str">
        <f>IF(A16&lt;&gt;0,VLOOKUP(A16,[1]ISC.AMATORI_A.f!$A$2:$F$40,6,FALSE),)</f>
        <v>ROMALLO RUNNING</v>
      </c>
      <c r="H16" s="5">
        <v>23</v>
      </c>
      <c r="I16" s="6"/>
      <c r="J16" s="7">
        <v>13</v>
      </c>
    </row>
    <row r="17" spans="1:10" x14ac:dyDescent="0.2">
      <c r="A17" s="5">
        <v>22</v>
      </c>
      <c r="B17" s="5">
        <v>14</v>
      </c>
      <c r="C17" s="5" t="str">
        <f>IF(A17&lt;&gt;0,VLOOKUP(A17,[1]ISC.AMATORI_A.f!$A$2:$F$40,2,FALSE),)</f>
        <v>ONESTINGHEL</v>
      </c>
      <c r="D17" s="5" t="str">
        <f>IF(A17&lt;&gt;0,VLOOKUP(A17,[1]ISC.AMATORI_A.f!$A$2:$F$40,3,FALSE),)</f>
        <v>PAOLA</v>
      </c>
      <c r="E17" s="21">
        <f>IF(A17&lt;&gt;0,VLOOKUP(A17,[1]ISC.AMATORI_A.f!$A$2:$F$40,4,FALSE),)</f>
        <v>1983</v>
      </c>
      <c r="F17" s="5" t="s">
        <v>44</v>
      </c>
      <c r="G17" s="5" t="str">
        <f>IF(A17&lt;&gt;0,VLOOKUP(A17,[1]ISC.AMATORI_A.f!$A$2:$F$40,6,FALSE),)</f>
        <v>USAM BAITONA</v>
      </c>
      <c r="H17" s="5">
        <v>22</v>
      </c>
      <c r="I17" s="6"/>
      <c r="J17" s="7">
        <v>14</v>
      </c>
    </row>
    <row r="18" spans="1:10" x14ac:dyDescent="0.2">
      <c r="A18" s="5">
        <v>4</v>
      </c>
      <c r="B18" s="5">
        <v>15</v>
      </c>
      <c r="C18" s="5" t="str">
        <f>IF(A18&lt;&gt;0,VLOOKUP(A18,[1]ISC.AMATORI_A.f!$A$2:$F$40,2,FALSE),)</f>
        <v>HOLZER</v>
      </c>
      <c r="D18" s="5" t="str">
        <f>IF(A18&lt;&gt;0,VLOOKUP(A18,[1]ISC.AMATORI_A.f!$A$2:$F$40,3,FALSE),)</f>
        <v>TIZIANA</v>
      </c>
      <c r="E18" s="21">
        <f>IF(A18&lt;&gt;0,VLOOKUP(A18,[1]ISC.AMATORI_A.f!$A$2:$F$40,4,FALSE),)</f>
        <v>1976</v>
      </c>
      <c r="F18" s="5" t="s">
        <v>44</v>
      </c>
      <c r="G18" s="5" t="str">
        <f>IF(A18&lt;&gt;0,VLOOKUP(A18,[1]ISC.AMATORI_A.f!$A$2:$F$40,6,FALSE),)</f>
        <v>U.S. ROBUR</v>
      </c>
      <c r="H18" s="5">
        <v>21</v>
      </c>
      <c r="I18" s="6"/>
      <c r="J18" s="7">
        <v>15</v>
      </c>
    </row>
    <row r="19" spans="1:10" x14ac:dyDescent="0.2">
      <c r="A19" s="5">
        <v>20</v>
      </c>
      <c r="B19" s="5">
        <v>16</v>
      </c>
      <c r="C19" s="5" t="str">
        <f>IF(A19&lt;&gt;0,VLOOKUP(A19,[1]ISC.AMATORI_A.f!$A$2:$F$40,2,FALSE),)</f>
        <v>NICOLETTI</v>
      </c>
      <c r="D19" s="5" t="str">
        <f>IF(A19&lt;&gt;0,VLOOKUP(A19,[1]ISC.AMATORI_A.f!$A$2:$F$40,3,FALSE),)</f>
        <v>DEBORA</v>
      </c>
      <c r="E19" s="21">
        <f>IF(A19&lt;&gt;0,VLOOKUP(A19,[1]ISC.AMATORI_A.f!$A$2:$F$40,4,FALSE),)</f>
        <v>1978</v>
      </c>
      <c r="F19" s="5" t="s">
        <v>44</v>
      </c>
      <c r="G19" s="5" t="str">
        <f>IF(A19&lt;&gt;0,VLOOKUP(A19,[1]ISC.AMATORI_A.f!$A$2:$F$40,6,FALSE),)</f>
        <v>ADS MOLLARO</v>
      </c>
      <c r="H19" s="5">
        <v>20</v>
      </c>
      <c r="I19" s="6"/>
      <c r="J19" s="7">
        <v>16</v>
      </c>
    </row>
    <row r="20" spans="1:10" x14ac:dyDescent="0.2">
      <c r="A20" s="5">
        <v>3</v>
      </c>
      <c r="B20" s="5">
        <v>17</v>
      </c>
      <c r="C20" s="5" t="str">
        <f>IF(A20&lt;&gt;0,VLOOKUP(A20,[1]ISC.AMATORI_A.f!$A$2:$F$40,2,FALSE),)</f>
        <v>PATERNOSTER</v>
      </c>
      <c r="D20" s="5" t="str">
        <f>IF(A20&lt;&gt;0,VLOOKUP(A20,[1]ISC.AMATORI_A.f!$A$2:$F$40,3,FALSE),)</f>
        <v>MARCELLA</v>
      </c>
      <c r="E20" s="21">
        <f>IF(A20&lt;&gt;0,VLOOKUP(A20,[1]ISC.AMATORI_A.f!$A$2:$F$40,4,FALSE),)</f>
        <v>1974</v>
      </c>
      <c r="F20" s="5" t="s">
        <v>44</v>
      </c>
      <c r="G20" s="5" t="str">
        <f>IF(A20&lt;&gt;0,VLOOKUP(A20,[1]ISC.AMATORI_A.f!$A$2:$F$40,6,FALSE),)</f>
        <v>ROMALLO RUNNING</v>
      </c>
      <c r="H20" s="5">
        <v>19</v>
      </c>
      <c r="I20" s="6"/>
      <c r="J20" s="7">
        <v>17</v>
      </c>
    </row>
    <row r="21" spans="1:10" x14ac:dyDescent="0.2">
      <c r="A21" s="5">
        <v>18</v>
      </c>
      <c r="B21" s="5">
        <v>18</v>
      </c>
      <c r="C21" s="5" t="str">
        <f>IF(A21&lt;&gt;0,VLOOKUP(A21,[1]ISC.AMATORI_A.f!$A$2:$F$40,2,FALSE),)</f>
        <v>MARCOLLA</v>
      </c>
      <c r="D21" s="5" t="str">
        <f>IF(A21&lt;&gt;0,VLOOKUP(A21,[1]ISC.AMATORI_A.f!$A$2:$F$40,3,FALSE),)</f>
        <v>CARMEN</v>
      </c>
      <c r="E21" s="21">
        <f>IF(A21&lt;&gt;0,VLOOKUP(A21,[1]ISC.AMATORI_A.f!$A$2:$F$40,4,FALSE),)</f>
        <v>1980</v>
      </c>
      <c r="F21" s="5" t="s">
        <v>44</v>
      </c>
      <c r="G21" s="5" t="str">
        <f>IF(A21&lt;&gt;0,VLOOKUP(A21,[1]ISC.AMATORI_A.f!$A$2:$F$40,6,FALSE),)</f>
        <v>USAM BAITONA</v>
      </c>
      <c r="H21" s="5">
        <v>18</v>
      </c>
      <c r="I21" s="6"/>
      <c r="J21" s="7">
        <v>18</v>
      </c>
    </row>
    <row r="22" spans="1:10" x14ac:dyDescent="0.2">
      <c r="A22" s="5">
        <v>10</v>
      </c>
      <c r="B22" s="5">
        <v>19</v>
      </c>
      <c r="C22" s="5" t="str">
        <f>IF(A22&lt;&gt;0,VLOOKUP(A22,[1]ISC.AMATORI_A.f!$A$2:$F$40,2,FALSE),)</f>
        <v>ZENI</v>
      </c>
      <c r="D22" s="5" t="str">
        <f>IF(A22&lt;&gt;0,VLOOKUP(A22,[1]ISC.AMATORI_A.f!$A$2:$F$40,3,FALSE),)</f>
        <v>MICHELA</v>
      </c>
      <c r="E22" s="21">
        <f>IF(A22&lt;&gt;0,VLOOKUP(A22,[1]ISC.AMATORI_A.f!$A$2:$F$40,4,FALSE),)</f>
        <v>1973</v>
      </c>
      <c r="F22" s="5" t="s">
        <v>44</v>
      </c>
      <c r="G22" s="5" t="str">
        <f>IF(A22&lt;&gt;0,VLOOKUP(A22,[1]ISC.AMATORI_A.f!$A$2:$F$40,6,FALSE),)</f>
        <v>USAM BAITONA</v>
      </c>
      <c r="H22" s="5">
        <v>17</v>
      </c>
      <c r="I22" s="6"/>
      <c r="J22" s="7">
        <v>19</v>
      </c>
    </row>
    <row r="23" spans="1:10" x14ac:dyDescent="0.2">
      <c r="A23" s="5"/>
      <c r="B23" s="5">
        <v>20</v>
      </c>
      <c r="C23" s="5">
        <f>IF(A23&lt;&gt;0,VLOOKUP(A23,[1]ISC.AMATORI_A.f!$A$2:$F$40,2,FALSE),)</f>
        <v>0</v>
      </c>
      <c r="D23" s="5">
        <f>IF(A23&lt;&gt;0,VLOOKUP(A23,[1]ISC.AMATORI_A.f!$A$2:$F$40,3,FALSE),)</f>
        <v>0</v>
      </c>
      <c r="E23" s="21">
        <f>IF(A23&lt;&gt;0,VLOOKUP(A23,[1]ISC.AMATORI_A.f!$A$2:$F$40,4,FALSE),)</f>
        <v>0</v>
      </c>
      <c r="F23" s="5" t="s">
        <v>44</v>
      </c>
      <c r="G23" s="5">
        <f>IF(A23&lt;&gt;0,VLOOKUP(A23,[1]ISC.AMATORI_A.f!$A$2:$F$40,6,FALSE),)</f>
        <v>0</v>
      </c>
      <c r="H23" s="5">
        <v>16</v>
      </c>
      <c r="I23" s="6"/>
      <c r="J23" s="7">
        <v>20</v>
      </c>
    </row>
    <row r="24" spans="1:10" x14ac:dyDescent="0.2">
      <c r="A24" s="5"/>
      <c r="B24" s="5">
        <v>21</v>
      </c>
      <c r="C24" s="5">
        <f>IF(A24&lt;&gt;0,VLOOKUP(A24,[1]ISC.AMATORI_A.f!$A$2:$F$40,2,FALSE),)</f>
        <v>0</v>
      </c>
      <c r="D24" s="5">
        <f>IF(A24&lt;&gt;0,VLOOKUP(A24,[1]ISC.AMATORI_A.f!$A$2:$F$40,3,FALSE),)</f>
        <v>0</v>
      </c>
      <c r="E24" s="21">
        <f>IF(A24&lt;&gt;0,VLOOKUP(A24,[1]ISC.AMATORI_A.f!$A$2:$F$40,4,FALSE),)</f>
        <v>0</v>
      </c>
      <c r="F24" s="5" t="s">
        <v>44</v>
      </c>
      <c r="G24" s="5">
        <f>IF(A24&lt;&gt;0,VLOOKUP(A24,[1]ISC.AMATORI_A.f!$A$2:$F$40,6,FALSE),)</f>
        <v>0</v>
      </c>
      <c r="H24" s="5">
        <v>15</v>
      </c>
      <c r="I24" s="6"/>
      <c r="J24" s="7">
        <v>21</v>
      </c>
    </row>
    <row r="25" spans="1:10" x14ac:dyDescent="0.2">
      <c r="A25" s="5"/>
      <c r="B25" s="5">
        <v>22</v>
      </c>
      <c r="C25" s="5">
        <f>IF(A25&lt;&gt;0,VLOOKUP(A25,[1]ISC.AMATORI_A.f!$A$2:$F$40,2,FALSE),)</f>
        <v>0</v>
      </c>
      <c r="D25" s="5">
        <f>IF(A25&lt;&gt;0,VLOOKUP(A25,[1]ISC.AMATORI_A.f!$A$2:$F$40,3,FALSE),)</f>
        <v>0</v>
      </c>
      <c r="E25" s="21">
        <f>IF(A25&lt;&gt;0,VLOOKUP(A25,[1]ISC.AMATORI_A.f!$A$2:$F$40,4,FALSE),)</f>
        <v>0</v>
      </c>
      <c r="F25" s="5" t="s">
        <v>44</v>
      </c>
      <c r="G25" s="5">
        <f>IF(A25&lt;&gt;0,VLOOKUP(A25,[1]ISC.AMATORI_A.f!$A$2:$F$40,6,FALSE),)</f>
        <v>0</v>
      </c>
      <c r="H25" s="5">
        <v>14</v>
      </c>
      <c r="I25" s="6"/>
      <c r="J25" s="7">
        <v>22</v>
      </c>
    </row>
    <row r="26" spans="1:10" x14ac:dyDescent="0.2">
      <c r="A26" s="5"/>
      <c r="B26" s="5">
        <v>23</v>
      </c>
      <c r="C26" s="5">
        <f>IF(A26&lt;&gt;0,VLOOKUP(A26,[1]ISC.AMATORI_A.f!$A$2:$F$40,2,FALSE),)</f>
        <v>0</v>
      </c>
      <c r="D26" s="5">
        <f>IF(A26&lt;&gt;0,VLOOKUP(A26,[1]ISC.AMATORI_A.f!$A$2:$F$40,3,FALSE),)</f>
        <v>0</v>
      </c>
      <c r="E26" s="21">
        <f>IF(A26&lt;&gt;0,VLOOKUP(A26,[1]ISC.AMATORI_A.f!$A$2:$F$40,4,FALSE),)</f>
        <v>0</v>
      </c>
      <c r="F26" s="5" t="s">
        <v>44</v>
      </c>
      <c r="G26" s="5">
        <f>IF(A26&lt;&gt;0,VLOOKUP(A26,[1]ISC.AMATORI_A.f!$A$2:$F$40,6,FALSE),)</f>
        <v>0</v>
      </c>
      <c r="H26" s="5">
        <v>13</v>
      </c>
      <c r="I26" s="6"/>
      <c r="J26" s="7">
        <v>23</v>
      </c>
    </row>
    <row r="27" spans="1:10" x14ac:dyDescent="0.2">
      <c r="A27" s="5"/>
      <c r="B27" s="5">
        <v>24</v>
      </c>
      <c r="C27" s="5">
        <f>IF(A27&lt;&gt;0,VLOOKUP(A27,[1]ISC.AMATORI_A.f!$A$2:$F$40,2,FALSE),)</f>
        <v>0</v>
      </c>
      <c r="D27" s="5">
        <f>IF(A27&lt;&gt;0,VLOOKUP(A27,[1]ISC.AMATORI_A.f!$A$2:$F$40,3,FALSE),)</f>
        <v>0</v>
      </c>
      <c r="E27" s="21">
        <f>IF(A27&lt;&gt;0,VLOOKUP(A27,[1]ISC.AMATORI_A.f!$A$2:$F$40,4,FALSE),)</f>
        <v>0</v>
      </c>
      <c r="F27" s="5" t="s">
        <v>44</v>
      </c>
      <c r="G27" s="5">
        <f>IF(A27&lt;&gt;0,VLOOKUP(A27,[1]ISC.AMATORI_A.f!$A$2:$F$40,6,FALSE),)</f>
        <v>0</v>
      </c>
      <c r="H27" s="5">
        <v>12</v>
      </c>
      <c r="I27" s="6"/>
      <c r="J27" s="7">
        <v>24</v>
      </c>
    </row>
    <row r="28" spans="1:10" x14ac:dyDescent="0.2">
      <c r="A28" s="5"/>
      <c r="B28" s="5">
        <v>25</v>
      </c>
      <c r="C28" s="5">
        <f>IF(A28&lt;&gt;0,VLOOKUP(A28,[1]ISC.AMATORI_A.f!$A$2:$F$40,2,FALSE),)</f>
        <v>0</v>
      </c>
      <c r="D28" s="5">
        <f>IF(A28&lt;&gt;0,VLOOKUP(A28,[1]ISC.AMATORI_A.f!$A$2:$F$40,3,FALSE),)</f>
        <v>0</v>
      </c>
      <c r="E28" s="21">
        <f>IF(A28&lt;&gt;0,VLOOKUP(A28,[1]ISC.AMATORI_A.f!$A$2:$F$40,4,FALSE),)</f>
        <v>0</v>
      </c>
      <c r="F28" s="5" t="s">
        <v>44</v>
      </c>
      <c r="G28" s="5">
        <f>IF(A28&lt;&gt;0,VLOOKUP(A28,[1]ISC.AMATORI_A.f!$A$2:$F$40,6,FALSE),)</f>
        <v>0</v>
      </c>
      <c r="H28" s="5">
        <v>11</v>
      </c>
      <c r="I28" s="6"/>
      <c r="J28" s="7">
        <v>25</v>
      </c>
    </row>
    <row r="29" spans="1:10" x14ac:dyDescent="0.2">
      <c r="A29" s="5"/>
      <c r="B29" s="5">
        <f t="shared" ref="B23:B42" si="0">IF(A29&lt;&gt;"",B28+1,)</f>
        <v>0</v>
      </c>
      <c r="C29" s="5">
        <f>IF(A29&lt;&gt;0,VLOOKUP(A29,[2]ISC.AMATORI_A.f!$A$2:$F$40,2,FALSE),)</f>
        <v>0</v>
      </c>
      <c r="D29" s="5">
        <f>IF(A29&lt;&gt;0,VLOOKUP(A29,[2]ISC.AMATORI_A.f!$A$2:$F$40,3,FALSE),)</f>
        <v>0</v>
      </c>
      <c r="E29" s="21">
        <f>IF(A29&lt;&gt;0,VLOOKUP(A29,[2]ISC.AMATORI_A.f!$A$2:$F$40,4,FALSE),)</f>
        <v>0</v>
      </c>
      <c r="F29" s="5">
        <f>IF(A29&lt;&gt;0,VLOOKUP(A29,[2]ISC.AMATORI_A.f!$A$2:$F$40,5,FALSE),)</f>
        <v>0</v>
      </c>
      <c r="G29" s="5">
        <f>IF(A29&lt;&gt;0,VLOOKUP(A29,[2]ISC.AMATORI_A.f!$A$2:$F$40,6,FALSE),)</f>
        <v>0</v>
      </c>
      <c r="H29" s="5">
        <v>10</v>
      </c>
      <c r="I29" s="6"/>
      <c r="J29" s="7">
        <v>26</v>
      </c>
    </row>
    <row r="30" spans="1:10" x14ac:dyDescent="0.2">
      <c r="A30" s="5"/>
      <c r="B30" s="5">
        <f t="shared" si="0"/>
        <v>0</v>
      </c>
      <c r="C30" s="5">
        <f>IF(A30&lt;&gt;0,VLOOKUP(A30,[2]ISC.AMATORI_A.f!$A$2:$F$40,2,FALSE),)</f>
        <v>0</v>
      </c>
      <c r="D30" s="5">
        <f>IF(A30&lt;&gt;0,VLOOKUP(A30,[2]ISC.AMATORI_A.f!$A$2:$F$40,3,FALSE),)</f>
        <v>0</v>
      </c>
      <c r="E30" s="21">
        <f>IF(A30&lt;&gt;0,VLOOKUP(A30,[2]ISC.AMATORI_A.f!$A$2:$F$40,4,FALSE),)</f>
        <v>0</v>
      </c>
      <c r="F30" s="5">
        <f>IF(A30&lt;&gt;0,VLOOKUP(A30,[2]ISC.AMATORI_A.f!$A$2:$F$40,5,FALSE),)</f>
        <v>0</v>
      </c>
      <c r="G30" s="5">
        <f>IF(A30&lt;&gt;0,VLOOKUP(A30,[2]ISC.AMATORI_A.f!$A$2:$F$40,6,FALSE),)</f>
        <v>0</v>
      </c>
      <c r="H30" s="5">
        <v>9</v>
      </c>
      <c r="I30" s="6"/>
      <c r="J30" s="7">
        <v>27</v>
      </c>
    </row>
    <row r="31" spans="1:10" x14ac:dyDescent="0.2">
      <c r="A31" s="5"/>
      <c r="B31" s="5">
        <f t="shared" si="0"/>
        <v>0</v>
      </c>
      <c r="C31" s="5">
        <f>IF(A31&lt;&gt;0,VLOOKUP(A31,[2]ISC.AMATORI_A.f!$A$2:$F$40,2,FALSE),)</f>
        <v>0</v>
      </c>
      <c r="D31" s="5">
        <f>IF(A31&lt;&gt;0,VLOOKUP(A31,[2]ISC.AMATORI_A.f!$A$2:$F$40,3,FALSE),)</f>
        <v>0</v>
      </c>
      <c r="E31" s="21">
        <f>IF(A31&lt;&gt;0,VLOOKUP(A31,[2]ISC.AMATORI_A.f!$A$2:$F$40,4,FALSE),)</f>
        <v>0</v>
      </c>
      <c r="F31" s="5">
        <f>IF(A31&lt;&gt;0,VLOOKUP(A31,[2]ISC.AMATORI_A.f!$A$2:$F$40,5,FALSE),)</f>
        <v>0</v>
      </c>
      <c r="G31" s="5">
        <f>IF(A31&lt;&gt;0,VLOOKUP(A31,[2]ISC.AMATORI_A.f!$A$2:$F$40,6,FALSE),)</f>
        <v>0</v>
      </c>
      <c r="H31" s="5">
        <v>8</v>
      </c>
      <c r="I31" s="6"/>
      <c r="J31" s="7">
        <v>28</v>
      </c>
    </row>
    <row r="32" spans="1:10" x14ac:dyDescent="0.2">
      <c r="A32" s="5"/>
      <c r="B32" s="5">
        <f t="shared" si="0"/>
        <v>0</v>
      </c>
      <c r="C32" s="5">
        <f>IF(A32&lt;&gt;0,VLOOKUP(A32,[2]ISC.AMATORI_A.f!$A$2:$F$40,2,FALSE),)</f>
        <v>0</v>
      </c>
      <c r="D32" s="5">
        <f>IF(A32&lt;&gt;0,VLOOKUP(A32,[2]ISC.AMATORI_A.f!$A$2:$F$40,3,FALSE),)</f>
        <v>0</v>
      </c>
      <c r="E32" s="21">
        <f>IF(A32&lt;&gt;0,VLOOKUP(A32,[2]ISC.AMATORI_A.f!$A$2:$F$40,4,FALSE),)</f>
        <v>0</v>
      </c>
      <c r="F32" s="5">
        <f>IF(A32&lt;&gt;0,VLOOKUP(A32,[2]ISC.AMATORI_A.f!$A$2:$F$40,5,FALSE),)</f>
        <v>0</v>
      </c>
      <c r="G32" s="5">
        <f>IF(A32&lt;&gt;0,VLOOKUP(A32,[2]ISC.AMATORI_A.f!$A$2:$F$40,6,FALSE),)</f>
        <v>0</v>
      </c>
      <c r="H32" s="5">
        <v>7</v>
      </c>
      <c r="I32" s="6"/>
      <c r="J32" s="7">
        <v>29</v>
      </c>
    </row>
    <row r="33" spans="1:10" x14ac:dyDescent="0.2">
      <c r="A33" s="5"/>
      <c r="B33" s="5">
        <f t="shared" si="0"/>
        <v>0</v>
      </c>
      <c r="C33" s="5">
        <f>IF(A33&lt;&gt;0,VLOOKUP(A33,[2]ISC.AMATORI_A.f!$A$2:$F$40,2,FALSE),)</f>
        <v>0</v>
      </c>
      <c r="D33" s="5">
        <f>IF(A33&lt;&gt;0,VLOOKUP(A33,[2]ISC.AMATORI_A.f!$A$2:$F$40,3,FALSE),)</f>
        <v>0</v>
      </c>
      <c r="E33" s="21">
        <f>IF(A33&lt;&gt;0,VLOOKUP(A33,[2]ISC.AMATORI_A.f!$A$2:$F$40,4,FALSE),)</f>
        <v>0</v>
      </c>
      <c r="F33" s="5">
        <f>IF(A33&lt;&gt;0,VLOOKUP(A33,[2]ISC.AMATORI_A.f!$A$2:$F$40,5,FALSE),)</f>
        <v>0</v>
      </c>
      <c r="G33" s="5">
        <f>IF(A33&lt;&gt;0,VLOOKUP(A33,[2]ISC.AMATORI_A.f!$A$2:$F$40,6,FALSE),)</f>
        <v>0</v>
      </c>
      <c r="H33" s="5">
        <v>6</v>
      </c>
      <c r="I33" s="6"/>
      <c r="J33" s="7">
        <v>30</v>
      </c>
    </row>
    <row r="34" spans="1:10" x14ac:dyDescent="0.2">
      <c r="A34" s="5"/>
      <c r="B34" s="5">
        <f t="shared" si="0"/>
        <v>0</v>
      </c>
      <c r="C34" s="5">
        <f>IF(A34&lt;&gt;0,VLOOKUP(A34,[2]ISC.AMATORI_A.f!$A$2:$F$40,2,FALSE),)</f>
        <v>0</v>
      </c>
      <c r="D34" s="5">
        <f>IF(A34&lt;&gt;0,VLOOKUP(A34,[2]ISC.AMATORI_A.f!$A$2:$F$40,3,FALSE),)</f>
        <v>0</v>
      </c>
      <c r="E34" s="21">
        <f>IF(A34&lt;&gt;0,VLOOKUP(A34,[2]ISC.AMATORI_A.f!$A$2:$F$40,4,FALSE),)</f>
        <v>0</v>
      </c>
      <c r="F34" s="5">
        <f>IF(A34&lt;&gt;0,VLOOKUP(A34,[2]ISC.AMATORI_A.f!$A$2:$F$40,5,FALSE),)</f>
        <v>0</v>
      </c>
      <c r="G34" s="5">
        <f>IF(A34&lt;&gt;0,VLOOKUP(A34,[2]ISC.AMATORI_A.f!$A$2:$F$40,6,FALSE),)</f>
        <v>0</v>
      </c>
      <c r="H34" s="5">
        <v>5</v>
      </c>
      <c r="I34" s="6"/>
      <c r="J34" s="7">
        <v>31</v>
      </c>
    </row>
    <row r="35" spans="1:10" x14ac:dyDescent="0.2">
      <c r="A35" s="5"/>
      <c r="B35" s="5">
        <f t="shared" si="0"/>
        <v>0</v>
      </c>
      <c r="C35" s="5">
        <f>IF(A35&lt;&gt;0,VLOOKUP(A35,[2]ISC.AMATORI_A.f!$A$2:$F$40,2,FALSE),)</f>
        <v>0</v>
      </c>
      <c r="D35" s="5">
        <f>IF(A35&lt;&gt;0,VLOOKUP(A35,[2]ISC.AMATORI_A.f!$A$2:$F$40,3,FALSE),)</f>
        <v>0</v>
      </c>
      <c r="E35" s="21">
        <f>IF(A35&lt;&gt;0,VLOOKUP(A35,[2]ISC.AMATORI_A.f!$A$2:$F$40,4,FALSE),)</f>
        <v>0</v>
      </c>
      <c r="F35" s="5">
        <f>IF(A35&lt;&gt;0,VLOOKUP(A35,[2]ISC.AMATORI_A.f!$A$2:$F$40,5,FALSE),)</f>
        <v>0</v>
      </c>
      <c r="G35" s="5">
        <f>IF(A35&lt;&gt;0,VLOOKUP(A35,[2]ISC.AMATORI_A.f!$A$2:$F$40,6,FALSE),)</f>
        <v>0</v>
      </c>
      <c r="H35" s="5">
        <v>4</v>
      </c>
      <c r="I35" s="6"/>
      <c r="J35" s="7">
        <v>32</v>
      </c>
    </row>
    <row r="36" spans="1:10" x14ac:dyDescent="0.2">
      <c r="A36" s="5"/>
      <c r="B36" s="5">
        <f t="shared" si="0"/>
        <v>0</v>
      </c>
      <c r="C36" s="5">
        <f>IF(A36&lt;&gt;0,VLOOKUP(A36,[2]ISC.AMATORI_A.f!$A$2:$F$40,2,FALSE),)</f>
        <v>0</v>
      </c>
      <c r="D36" s="5">
        <f>IF(A36&lt;&gt;0,VLOOKUP(A36,[2]ISC.AMATORI_A.f!$A$2:$F$40,3,FALSE),)</f>
        <v>0</v>
      </c>
      <c r="E36" s="21">
        <f>IF(A36&lt;&gt;0,VLOOKUP(A36,[2]ISC.AMATORI_A.f!$A$2:$F$40,4,FALSE),)</f>
        <v>0</v>
      </c>
      <c r="F36" s="5">
        <f>IF(A36&lt;&gt;0,VLOOKUP(A36,[2]ISC.AMATORI_A.f!$A$2:$F$40,5,FALSE),)</f>
        <v>0</v>
      </c>
      <c r="G36" s="5">
        <f>IF(A36&lt;&gt;0,VLOOKUP(A36,[2]ISC.AMATORI_A.f!$A$2:$F$40,6,FALSE),)</f>
        <v>0</v>
      </c>
      <c r="H36" s="5">
        <v>3</v>
      </c>
      <c r="I36" s="6"/>
      <c r="J36" s="7">
        <v>33</v>
      </c>
    </row>
    <row r="37" spans="1:10" x14ac:dyDescent="0.2">
      <c r="A37" s="5"/>
      <c r="B37" s="5">
        <f t="shared" si="0"/>
        <v>0</v>
      </c>
      <c r="C37" s="5">
        <f>IF(A37&lt;&gt;0,VLOOKUP(A37,[2]ISC.AMATORI_A.f!$A$2:$F$40,2,FALSE),)</f>
        <v>0</v>
      </c>
      <c r="D37" s="5">
        <f>IF(A37&lt;&gt;0,VLOOKUP(A37,[2]ISC.AMATORI_A.f!$A$2:$F$40,3,FALSE),)</f>
        <v>0</v>
      </c>
      <c r="E37" s="21">
        <f>IF(A37&lt;&gt;0,VLOOKUP(A37,[2]ISC.AMATORI_A.f!$A$2:$F$40,4,FALSE),)</f>
        <v>0</v>
      </c>
      <c r="F37" s="5">
        <f>IF(A37&lt;&gt;0,VLOOKUP(A37,[2]ISC.AMATORI_A.f!$A$2:$F$40,5,FALSE),)</f>
        <v>0</v>
      </c>
      <c r="G37" s="5">
        <f>IF(A37&lt;&gt;0,VLOOKUP(A37,[2]ISC.AMATORI_A.f!$A$2:$F$40,6,FALSE),)</f>
        <v>0</v>
      </c>
      <c r="H37" s="5">
        <f t="shared" ref="H37:H42" si="1">IF(A37&lt;&gt;"",IF(H36&gt;1,H36-1,1),)</f>
        <v>0</v>
      </c>
      <c r="I37" s="6"/>
      <c r="J37" s="7">
        <v>34</v>
      </c>
    </row>
    <row r="38" spans="1:10" x14ac:dyDescent="0.2">
      <c r="A38" s="5"/>
      <c r="B38" s="5">
        <f t="shared" si="0"/>
        <v>0</v>
      </c>
      <c r="C38" s="5">
        <f>IF(A38&lt;&gt;0,VLOOKUP(A38,[2]ISC.AMATORI_A.f!$A$2:$F$40,2,FALSE),)</f>
        <v>0</v>
      </c>
      <c r="D38" s="5">
        <f>IF(A38&lt;&gt;0,VLOOKUP(A38,[2]ISC.AMATORI_A.f!$A$2:$F$40,3,FALSE),)</f>
        <v>0</v>
      </c>
      <c r="E38" s="21">
        <f>IF(A38&lt;&gt;0,VLOOKUP(A38,[2]ISC.AMATORI_A.f!$A$2:$F$40,4,FALSE),)</f>
        <v>0</v>
      </c>
      <c r="F38" s="5">
        <f>IF(A38&lt;&gt;0,VLOOKUP(A38,[2]ISC.AMATORI_A.f!$A$2:$F$40,5,FALSE),)</f>
        <v>0</v>
      </c>
      <c r="G38" s="5">
        <f>IF(A38&lt;&gt;0,VLOOKUP(A38,[2]ISC.AMATORI_A.f!$A$2:$F$40,6,FALSE),)</f>
        <v>0</v>
      </c>
      <c r="H38" s="5">
        <f t="shared" si="1"/>
        <v>0</v>
      </c>
      <c r="I38" s="6"/>
      <c r="J38" s="7">
        <v>35</v>
      </c>
    </row>
    <row r="39" spans="1:10" x14ac:dyDescent="0.2">
      <c r="A39" s="5"/>
      <c r="B39" s="5">
        <f t="shared" si="0"/>
        <v>0</v>
      </c>
      <c r="C39" s="5">
        <f>IF(A39&lt;&gt;0,VLOOKUP(A39,[2]ISC.AMATORI_A.f!$A$2:$F$40,2,FALSE),)</f>
        <v>0</v>
      </c>
      <c r="D39" s="5">
        <f>IF(A39&lt;&gt;0,VLOOKUP(A39,[2]ISC.AMATORI_A.f!$A$2:$F$40,3,FALSE),)</f>
        <v>0</v>
      </c>
      <c r="E39" s="21">
        <f>IF(A39&lt;&gt;0,VLOOKUP(A39,[2]ISC.AMATORI_A.f!$A$2:$F$40,4,FALSE),)</f>
        <v>0</v>
      </c>
      <c r="F39" s="5">
        <f>IF(A39&lt;&gt;0,VLOOKUP(A39,[2]ISC.AMATORI_A.f!$A$2:$F$40,5,FALSE),)</f>
        <v>0</v>
      </c>
      <c r="G39" s="5">
        <f>IF(A39&lt;&gt;0,VLOOKUP(A39,[2]ISC.AMATORI_A.f!$A$2:$F$40,6,FALSE),)</f>
        <v>0</v>
      </c>
      <c r="H39" s="5">
        <f t="shared" si="1"/>
        <v>0</v>
      </c>
      <c r="I39" s="6"/>
      <c r="J39" s="7">
        <v>36</v>
      </c>
    </row>
    <row r="40" spans="1:10" x14ac:dyDescent="0.2">
      <c r="A40" s="5"/>
      <c r="B40" s="5">
        <f t="shared" si="0"/>
        <v>0</v>
      </c>
      <c r="C40" s="5">
        <f>IF(A40&lt;&gt;0,VLOOKUP(A40,[2]ISC.AMATORI_A.f!$A$2:$F$40,2,FALSE),)</f>
        <v>0</v>
      </c>
      <c r="D40" s="5">
        <f>IF(A40&lt;&gt;0,VLOOKUP(A40,[2]ISC.AMATORI_A.f!$A$2:$F$40,3,FALSE),)</f>
        <v>0</v>
      </c>
      <c r="E40" s="21">
        <f>IF(A40&lt;&gt;0,VLOOKUP(A40,[2]ISC.AMATORI_A.f!$A$2:$F$40,4,FALSE),)</f>
        <v>0</v>
      </c>
      <c r="F40" s="5">
        <f>IF(A40&lt;&gt;0,VLOOKUP(A40,[2]ISC.AMATORI_A.f!$A$2:$F$40,5,FALSE),)</f>
        <v>0</v>
      </c>
      <c r="G40" s="5">
        <f>IF(A40&lt;&gt;0,VLOOKUP(A40,[2]ISC.AMATORI_A.f!$A$2:$F$40,6,FALSE),)</f>
        <v>0</v>
      </c>
      <c r="H40" s="5">
        <f t="shared" si="1"/>
        <v>0</v>
      </c>
      <c r="I40" s="6"/>
      <c r="J40" s="7">
        <v>37</v>
      </c>
    </row>
    <row r="41" spans="1:10" x14ac:dyDescent="0.2">
      <c r="A41" s="5"/>
      <c r="B41" s="5">
        <f t="shared" si="0"/>
        <v>0</v>
      </c>
      <c r="C41" s="5">
        <f>IF(A41&lt;&gt;0,VLOOKUP(A41,[2]ISC.AMATORI_A.f!$A$2:$F$40,2,FALSE),)</f>
        <v>0</v>
      </c>
      <c r="D41" s="5">
        <f>IF(A41&lt;&gt;0,VLOOKUP(A41,[2]ISC.AMATORI_A.f!$A$2:$F$40,3,FALSE),)</f>
        <v>0</v>
      </c>
      <c r="E41" s="21">
        <f>IF(A41&lt;&gt;0,VLOOKUP(A41,[2]ISC.AMATORI_A.f!$A$2:$F$40,4,FALSE),)</f>
        <v>0</v>
      </c>
      <c r="F41" s="5">
        <f>IF(A41&lt;&gt;0,VLOOKUP(A41,[2]ISC.AMATORI_A.f!$A$2:$F$40,5,FALSE),)</f>
        <v>0</v>
      </c>
      <c r="G41" s="5">
        <f>IF(A41&lt;&gt;0,VLOOKUP(A41,[2]ISC.AMATORI_A.f!$A$2:$F$40,6,FALSE),)</f>
        <v>0</v>
      </c>
      <c r="H41" s="5">
        <f t="shared" si="1"/>
        <v>0</v>
      </c>
      <c r="I41" s="6"/>
      <c r="J41" s="7">
        <v>38</v>
      </c>
    </row>
    <row r="42" spans="1:10" x14ac:dyDescent="0.2">
      <c r="A42" s="5"/>
      <c r="B42" s="5">
        <f t="shared" si="0"/>
        <v>0</v>
      </c>
      <c r="C42" s="5">
        <f>IF(A42&lt;&gt;0,VLOOKUP(A42,[2]ISC.AMATORI_A.f!$A$2:$F$40,2,FALSE),)</f>
        <v>0</v>
      </c>
      <c r="D42" s="5">
        <f>IF(A42&lt;&gt;0,VLOOKUP(A42,[2]ISC.AMATORI_A.f!$A$2:$F$40,3,FALSE),)</f>
        <v>0</v>
      </c>
      <c r="E42" s="21">
        <f>IF(A42&lt;&gt;0,VLOOKUP(A42,[2]ISC.AMATORI_A.f!$A$2:$F$40,4,FALSE),)</f>
        <v>0</v>
      </c>
      <c r="F42" s="5">
        <f>IF(A42&lt;&gt;0,VLOOKUP(A42,[2]ISC.AMATORI_A.f!$A$2:$F$40,5,FALSE),)</f>
        <v>0</v>
      </c>
      <c r="G42" s="5">
        <f>IF(A42&lt;&gt;0,VLOOKUP(A42,[2]ISC.AMATORI_A.f!$A$2:$F$40,6,FALSE),)</f>
        <v>0</v>
      </c>
      <c r="H42" s="5">
        <f t="shared" si="1"/>
        <v>0</v>
      </c>
      <c r="I42" s="6"/>
      <c r="J42" s="7">
        <v>39</v>
      </c>
    </row>
  </sheetData>
  <phoneticPr fontId="0" type="noConversion"/>
  <printOptions gridLinesSet="0"/>
  <pageMargins left="1.5748031496063" right="0.39370078740157499" top="0.98425196850393704" bottom="0.39370078740157499" header="0.39370078740157499" footer="0.511811023622047"/>
  <pageSetup paperSize="9" orientation="landscape" horizontalDpi="300" verticalDpi="300" r:id="rId1"/>
  <headerFooter alignWithMargins="0">
    <oddHeader>&amp;L&amp;12Classifica individuale &amp;16AMATORI A FEMMINILE&amp;RGARA DEL: &amp;D</oddHeader>
    <oddFooter>&amp;LN.G.=PETTORALE&amp;RPagina 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7"/>
  <dimension ref="A1:J42"/>
  <sheetViews>
    <sheetView showGridLines="0" showZeros="0" zoomScale="80" workbookViewId="0">
      <selection activeCell="B7" sqref="B7"/>
    </sheetView>
  </sheetViews>
  <sheetFormatPr defaultRowHeight="12.75" x14ac:dyDescent="0.2"/>
  <cols>
    <col min="1" max="1" width="5" customWidth="1"/>
    <col min="2" max="2" width="5.7109375" customWidth="1"/>
    <col min="3" max="3" width="14" customWidth="1"/>
    <col min="4" max="4" width="15.140625" customWidth="1"/>
    <col min="5" max="5" width="9.85546875" style="22" customWidth="1"/>
    <col min="6" max="6" width="15.140625" customWidth="1"/>
    <col min="7" max="7" width="20.140625" customWidth="1"/>
    <col min="8" max="8" width="12.140625" customWidth="1"/>
    <col min="9" max="9" width="9.140625" style="8"/>
  </cols>
  <sheetData>
    <row r="1" spans="1:10" ht="15" x14ac:dyDescent="0.2">
      <c r="B1" s="27"/>
      <c r="C1" t="s">
        <v>60</v>
      </c>
    </row>
    <row r="3" spans="1:10" x14ac:dyDescent="0.2">
      <c r="A3" s="3" t="s">
        <v>7</v>
      </c>
      <c r="B3" s="1" t="s">
        <v>0</v>
      </c>
      <c r="C3" s="1" t="s">
        <v>1</v>
      </c>
      <c r="D3" s="1" t="s">
        <v>2</v>
      </c>
      <c r="E3" s="20" t="s">
        <v>3</v>
      </c>
      <c r="F3" s="2" t="s">
        <v>4</v>
      </c>
      <c r="G3" s="1" t="s">
        <v>5</v>
      </c>
      <c r="H3" s="1" t="s">
        <v>6</v>
      </c>
      <c r="I3" s="4" t="s">
        <v>8</v>
      </c>
    </row>
    <row r="4" spans="1:10" x14ac:dyDescent="0.2">
      <c r="A4" s="5">
        <v>16</v>
      </c>
      <c r="B4" s="5">
        <v>1</v>
      </c>
      <c r="C4" s="5" t="str">
        <f>IF(A4&lt;&gt;0,VLOOKUP(A4,[1]ISC.AMATORI_B.m!$A$2:$F$40,2,FALSE),)</f>
        <v>BAGGIA</v>
      </c>
      <c r="D4" s="5" t="str">
        <f>IF(A4&lt;&gt;0,VLOOKUP(A4,[1]ISC.AMATORI_B.m!$A$2:$F$40,3,FALSE),)</f>
        <v>RICCARDO</v>
      </c>
      <c r="E4" s="21">
        <f>IF(A4&lt;&gt;0,VLOOKUP(A4,[1]ISC.AMATORI_B.m!$A$2:$F$40,4,FALSE),)</f>
        <v>1971</v>
      </c>
      <c r="F4" s="5" t="s">
        <v>45</v>
      </c>
      <c r="G4" s="5" t="str">
        <f>IF(A4&lt;&gt;0,VLOOKUP(A4,[1]ISC.AMATORI_B.m!$A$2:$F$40,6,FALSE),)</f>
        <v>USAM BAITONA</v>
      </c>
      <c r="H4" s="5">
        <v>35</v>
      </c>
      <c r="I4" s="6"/>
      <c r="J4" s="7">
        <v>1</v>
      </c>
    </row>
    <row r="5" spans="1:10" x14ac:dyDescent="0.2">
      <c r="A5" s="5">
        <v>8</v>
      </c>
      <c r="B5" s="5">
        <v>2</v>
      </c>
      <c r="C5" s="5" t="str">
        <f>IF(A5&lt;&gt;0,VLOOKUP(A5,[1]ISC.AMATORI_B.m!$A$2:$F$40,2,FALSE),)</f>
        <v>RIGO</v>
      </c>
      <c r="D5" s="5" t="str">
        <f>IF(A5&lt;&gt;0,VLOOKUP(A5,[1]ISC.AMATORI_B.m!$A$2:$F$40,3,FALSE),)</f>
        <v>TIZIANO</v>
      </c>
      <c r="E5" s="21">
        <f>IF(A5&lt;&gt;0,VLOOKUP(A5,[1]ISC.AMATORI_B.m!$A$2:$F$40,4,FALSE),)</f>
        <v>1971</v>
      </c>
      <c r="F5" s="5" t="s">
        <v>45</v>
      </c>
      <c r="G5" s="5" t="str">
        <f>IF(A5&lt;&gt;0,VLOOKUP(A5,[1]ISC.AMATORI_B.m!$A$2:$F$40,6,FALSE),)</f>
        <v>USAM BAITONA</v>
      </c>
      <c r="H5" s="5">
        <v>34</v>
      </c>
      <c r="I5" s="6"/>
      <c r="J5" s="7">
        <v>2</v>
      </c>
    </row>
    <row r="6" spans="1:10" x14ac:dyDescent="0.2">
      <c r="A6" s="33">
        <v>27</v>
      </c>
      <c r="B6" s="33">
        <v>3</v>
      </c>
      <c r="C6" s="5" t="str">
        <f>IF(A6&lt;&gt;0,VLOOKUP(A6,[1]ISC.AMATORI_B.m!$A$2:$F$40,2,FALSE),)</f>
        <v>MOSCONI</v>
      </c>
      <c r="D6" s="5" t="str">
        <f>IF(A6&lt;&gt;0,VLOOKUP(A6,[1]ISC.AMATORI_B.m!$A$2:$F$40,3,FALSE),)</f>
        <v>ALESSANDRO</v>
      </c>
      <c r="E6" s="21">
        <f>IF(A6&lt;&gt;0,VLOOKUP(A6,[1]ISC.AMATORI_B.m!$A$2:$F$40,4,FALSE),)</f>
        <v>1973</v>
      </c>
      <c r="F6" s="5" t="s">
        <v>45</v>
      </c>
      <c r="G6" s="5" t="str">
        <f>IF(A6&lt;&gt;0,VLOOKUP(A6,[1]ISC.AMATORI_B.m!$A$2:$F$40,6,FALSE),)</f>
        <v>USAM BAITONA</v>
      </c>
      <c r="H6" s="5">
        <v>33</v>
      </c>
      <c r="I6" s="6"/>
      <c r="J6" s="7">
        <v>3</v>
      </c>
    </row>
    <row r="7" spans="1:10" x14ac:dyDescent="0.2">
      <c r="A7" s="33">
        <v>25</v>
      </c>
      <c r="B7" s="33">
        <v>4</v>
      </c>
      <c r="C7" s="5" t="str">
        <f>IF(A7&lt;&gt;0,VLOOKUP(A7,[1]ISC.AMATORI_B.m!$A$2:$F$40,2,FALSE),)</f>
        <v>FERRAZZA</v>
      </c>
      <c r="D7" s="5" t="str">
        <f>IF(A7&lt;&gt;0,VLOOKUP(A7,[1]ISC.AMATORI_B.m!$A$2:$F$40,3,FALSE),)</f>
        <v>STEFANO</v>
      </c>
      <c r="E7" s="21">
        <f>IF(A7&lt;&gt;0,VLOOKUP(A7,[1]ISC.AMATORI_B.m!$A$2:$F$40,4,FALSE),)</f>
        <v>1966</v>
      </c>
      <c r="F7" s="5" t="s">
        <v>45</v>
      </c>
      <c r="G7" s="5" t="str">
        <f>IF(A7&lt;&gt;0,VLOOKUP(A7,[1]ISC.AMATORI_B.m!$A$2:$F$40,6,FALSE),)</f>
        <v>VILLAZZANO</v>
      </c>
      <c r="H7" s="5">
        <v>32</v>
      </c>
      <c r="I7" s="6"/>
      <c r="J7" s="7">
        <v>4</v>
      </c>
    </row>
    <row r="8" spans="1:10" x14ac:dyDescent="0.2">
      <c r="A8" s="33">
        <v>5</v>
      </c>
      <c r="B8" s="33">
        <v>5</v>
      </c>
      <c r="C8" s="5" t="str">
        <f>IF(A8&lt;&gt;0,VLOOKUP(A8,[1]ISC.AMATORI_B.m!$A$2:$F$40,2,FALSE),)</f>
        <v>ARNOLDO</v>
      </c>
      <c r="D8" s="5" t="str">
        <f>IF(A8&lt;&gt;0,VLOOKUP(A8,[1]ISC.AMATORI_B.m!$A$2:$F$40,3,FALSE),)</f>
        <v>FRANCESCO</v>
      </c>
      <c r="E8" s="21">
        <f>IF(A8&lt;&gt;0,VLOOKUP(A8,[1]ISC.AMATORI_B.m!$A$2:$F$40,4,FALSE),)</f>
        <v>1971</v>
      </c>
      <c r="F8" s="5" t="s">
        <v>45</v>
      </c>
      <c r="G8" s="5" t="str">
        <f>IF(A8&lt;&gt;0,VLOOKUP(A8,[1]ISC.AMATORI_B.m!$A$2:$F$40,6,FALSE),)</f>
        <v>ROMALLO RUNNING</v>
      </c>
      <c r="H8" s="5">
        <v>31</v>
      </c>
      <c r="I8" s="6"/>
      <c r="J8" s="7">
        <v>5</v>
      </c>
    </row>
    <row r="9" spans="1:10" x14ac:dyDescent="0.2">
      <c r="A9" s="33">
        <v>14</v>
      </c>
      <c r="B9" s="33">
        <v>6</v>
      </c>
      <c r="C9" s="5" t="str">
        <f>IF(A9&lt;&gt;0,VLOOKUP(A9,[1]ISC.AMATORI_B.m!$A$2:$F$40,2,FALSE),)</f>
        <v>BRUSAFERRI</v>
      </c>
      <c r="D9" s="5" t="str">
        <f>IF(A9&lt;&gt;0,VLOOKUP(A9,[1]ISC.AMATORI_B.m!$A$2:$F$40,3,FALSE),)</f>
        <v>ATTILIO</v>
      </c>
      <c r="E9" s="21">
        <f>IF(A9&lt;&gt;0,VLOOKUP(A9,[1]ISC.AMATORI_B.m!$A$2:$F$40,4,FALSE),)</f>
        <v>1969</v>
      </c>
      <c r="F9" s="5" t="s">
        <v>45</v>
      </c>
      <c r="G9" s="5" t="str">
        <f>IF(A9&lt;&gt;0,VLOOKUP(A9,[1]ISC.AMATORI_B.m!$A$2:$F$40,6,FALSE),)</f>
        <v>USAM BAITONA</v>
      </c>
      <c r="H9" s="5">
        <v>30</v>
      </c>
      <c r="I9" s="6"/>
      <c r="J9" s="7">
        <v>6</v>
      </c>
    </row>
    <row r="10" spans="1:10" x14ac:dyDescent="0.2">
      <c r="A10" s="33">
        <v>20</v>
      </c>
      <c r="B10" s="33">
        <v>7</v>
      </c>
      <c r="C10" s="5" t="str">
        <f>IF(A10&lt;&gt;0,VLOOKUP(A10,[1]ISC.AMATORI_B.m!$A$2:$F$40,2,FALSE),)</f>
        <v>BETTA</v>
      </c>
      <c r="D10" s="5" t="str">
        <f>IF(A10&lt;&gt;0,VLOOKUP(A10,[1]ISC.AMATORI_B.m!$A$2:$F$40,3,FALSE),)</f>
        <v>GIOVANNI</v>
      </c>
      <c r="E10" s="21">
        <f>IF(A10&lt;&gt;0,VLOOKUP(A10,[1]ISC.AMATORI_B.m!$A$2:$F$40,4,FALSE),)</f>
        <v>1967</v>
      </c>
      <c r="F10" s="5" t="s">
        <v>45</v>
      </c>
      <c r="G10" s="5" t="str">
        <f>IF(A10&lt;&gt;0,VLOOKUP(A10,[1]ISC.AMATORI_B.m!$A$2:$F$40,6,FALSE),)</f>
        <v>FONDISTI</v>
      </c>
      <c r="H10" s="5">
        <v>29</v>
      </c>
      <c r="I10" s="6"/>
      <c r="J10" s="7">
        <v>7</v>
      </c>
    </row>
    <row r="11" spans="1:10" x14ac:dyDescent="0.2">
      <c r="A11" s="33">
        <v>6</v>
      </c>
      <c r="B11" s="33">
        <v>8</v>
      </c>
      <c r="C11" s="5" t="str">
        <f>IF(A11&lt;&gt;0,VLOOKUP(A11,[1]ISC.AMATORI_B.m!$A$2:$F$40,2,FALSE),)</f>
        <v>TAIT</v>
      </c>
      <c r="D11" s="5" t="str">
        <f>IF(A11&lt;&gt;0,VLOOKUP(A11,[1]ISC.AMATORI_B.m!$A$2:$F$40,3,FALSE),)</f>
        <v>FABIO</v>
      </c>
      <c r="E11" s="21">
        <f>IF(A11&lt;&gt;0,VLOOKUP(A11,[1]ISC.AMATORI_B.m!$A$2:$F$40,4,FALSE),)</f>
        <v>1973</v>
      </c>
      <c r="F11" s="5" t="s">
        <v>45</v>
      </c>
      <c r="G11" s="5" t="str">
        <f>IF(A11&lt;&gt;0,VLOOKUP(A11,[1]ISC.AMATORI_B.m!$A$2:$F$40,6,FALSE),)</f>
        <v>U.S. ROBUR</v>
      </c>
      <c r="H11" s="5">
        <v>28</v>
      </c>
      <c r="I11" s="6"/>
      <c r="J11" s="7">
        <v>8</v>
      </c>
    </row>
    <row r="12" spans="1:10" x14ac:dyDescent="0.2">
      <c r="A12" s="33">
        <v>7</v>
      </c>
      <c r="B12" s="33">
        <v>9</v>
      </c>
      <c r="C12" s="5" t="str">
        <f>IF(A12&lt;&gt;0,VLOOKUP(A12,[1]ISC.AMATORI_B.m!$A$2:$F$40,2,FALSE),)</f>
        <v>DAPRA'</v>
      </c>
      <c r="D12" s="5" t="str">
        <f>IF(A12&lt;&gt;0,VLOOKUP(A12,[1]ISC.AMATORI_B.m!$A$2:$F$40,3,FALSE),)</f>
        <v>ANTONIO</v>
      </c>
      <c r="E12" s="21">
        <f>IF(A12&lt;&gt;0,VLOOKUP(A12,[1]ISC.AMATORI_B.m!$A$2:$F$40,4,FALSE),)</f>
        <v>1973</v>
      </c>
      <c r="F12" s="5" t="s">
        <v>45</v>
      </c>
      <c r="G12" s="5" t="str">
        <f>IF(A12&lt;&gt;0,VLOOKUP(A12,[1]ISC.AMATORI_B.m!$A$2:$F$40,6,FALSE),)</f>
        <v>USAM BAITONA</v>
      </c>
      <c r="H12" s="5">
        <v>27</v>
      </c>
      <c r="I12" s="6"/>
      <c r="J12" s="7">
        <v>9</v>
      </c>
    </row>
    <row r="13" spans="1:10" x14ac:dyDescent="0.2">
      <c r="A13" s="5">
        <v>1</v>
      </c>
      <c r="B13" s="5">
        <v>10</v>
      </c>
      <c r="C13" s="5" t="str">
        <f>IF(A13&lt;&gt;0,VLOOKUP(A13,[1]ISC.AMATORI_B.m!$A$2:$F$40,2,FALSE),)</f>
        <v>CASTELLAN</v>
      </c>
      <c r="D13" s="5" t="str">
        <f>IF(A13&lt;&gt;0,VLOOKUP(A13,[1]ISC.AMATORI_B.m!$A$2:$F$40,3,FALSE),)</f>
        <v>OTTAVIO</v>
      </c>
      <c r="E13" s="21">
        <f>IF(A13&lt;&gt;0,VLOOKUP(A13,[1]ISC.AMATORI_B.m!$A$2:$F$40,4,FALSE),)</f>
        <v>1964</v>
      </c>
      <c r="F13" s="5" t="s">
        <v>45</v>
      </c>
      <c r="G13" s="5" t="str">
        <f>IF(A13&lt;&gt;0,VLOOKUP(A13,[1]ISC.AMATORI_B.m!$A$2:$F$40,6,FALSE),)</f>
        <v>FONDISTI</v>
      </c>
      <c r="H13" s="5">
        <v>26</v>
      </c>
      <c r="I13" s="6"/>
      <c r="J13" s="7">
        <v>10</v>
      </c>
    </row>
    <row r="14" spans="1:10" x14ac:dyDescent="0.2">
      <c r="A14" s="5">
        <v>21</v>
      </c>
      <c r="B14" s="5">
        <v>11</v>
      </c>
      <c r="C14" s="5" t="str">
        <f>IF(A14&lt;&gt;0,VLOOKUP(A14,[1]ISC.AMATORI_B.m!$A$2:$F$40,2,FALSE),)</f>
        <v>BERTAGNOLLI</v>
      </c>
      <c r="D14" s="5" t="str">
        <f>IF(A14&lt;&gt;0,VLOOKUP(A14,[1]ISC.AMATORI_B.m!$A$2:$F$40,3,FALSE),)</f>
        <v>ANDREA</v>
      </c>
      <c r="E14" s="21">
        <f>IF(A14&lt;&gt;0,VLOOKUP(A14,[1]ISC.AMATORI_B.m!$A$2:$F$40,4,FALSE),)</f>
        <v>1969</v>
      </c>
      <c r="F14" s="5" t="s">
        <v>45</v>
      </c>
      <c r="G14" s="5" t="str">
        <f>IF(A14&lt;&gt;0,VLOOKUP(A14,[1]ISC.AMATORI_B.m!$A$2:$F$40,6,FALSE),)</f>
        <v>FONDISTI</v>
      </c>
      <c r="H14" s="5">
        <v>25</v>
      </c>
      <c r="I14" s="6"/>
      <c r="J14" s="7">
        <v>11</v>
      </c>
    </row>
    <row r="15" spans="1:10" x14ac:dyDescent="0.2">
      <c r="A15" s="5">
        <v>15</v>
      </c>
      <c r="B15" s="5">
        <v>12</v>
      </c>
      <c r="C15" s="5" t="str">
        <f>IF(A15&lt;&gt;0,VLOOKUP(A15,[1]ISC.AMATORI_B.m!$A$2:$F$40,2,FALSE),)</f>
        <v>TARTER</v>
      </c>
      <c r="D15" s="5" t="str">
        <f>IF(A15&lt;&gt;0,VLOOKUP(A15,[1]ISC.AMATORI_B.m!$A$2:$F$40,3,FALSE),)</f>
        <v>ALESSANDRO</v>
      </c>
      <c r="E15" s="21">
        <f>IF(A15&lt;&gt;0,VLOOKUP(A15,[1]ISC.AMATORI_B.m!$A$2:$F$40,4,FALSE),)</f>
        <v>1969</v>
      </c>
      <c r="F15" s="5" t="s">
        <v>45</v>
      </c>
      <c r="G15" s="5" t="str">
        <f>IF(A15&lt;&gt;0,VLOOKUP(A15,[1]ISC.AMATORI_B.m!$A$2:$F$40,6,FALSE),)</f>
        <v>USAM BAITONA</v>
      </c>
      <c r="H15" s="5">
        <v>24</v>
      </c>
      <c r="I15" s="6"/>
      <c r="J15" s="7">
        <v>12</v>
      </c>
    </row>
    <row r="16" spans="1:10" x14ac:dyDescent="0.2">
      <c r="A16" s="5">
        <v>24</v>
      </c>
      <c r="B16" s="5">
        <v>13</v>
      </c>
      <c r="C16" s="5" t="str">
        <f>IF(A16&lt;&gt;0,VLOOKUP(A16,[1]ISC.AMATORI_B.m!$A$2:$F$40,2,FALSE),)</f>
        <v>BETTA</v>
      </c>
      <c r="D16" s="5" t="str">
        <f>IF(A16&lt;&gt;0,VLOOKUP(A16,[1]ISC.AMATORI_B.m!$A$2:$F$40,3,FALSE),)</f>
        <v>PAOLO</v>
      </c>
      <c r="E16" s="21">
        <f>IF(A16&lt;&gt;0,VLOOKUP(A16,[1]ISC.AMATORI_B.m!$A$2:$F$40,4,FALSE),)</f>
        <v>1971</v>
      </c>
      <c r="F16" s="5" t="s">
        <v>45</v>
      </c>
      <c r="G16" s="5" t="str">
        <f>IF(A16&lt;&gt;0,VLOOKUP(A16,[1]ISC.AMATORI_B.m!$A$2:$F$40,6,FALSE),)</f>
        <v>FONDISTI</v>
      </c>
      <c r="H16" s="5">
        <v>23</v>
      </c>
      <c r="I16" s="6"/>
      <c r="J16" s="7">
        <v>13</v>
      </c>
    </row>
    <row r="17" spans="1:10" x14ac:dyDescent="0.2">
      <c r="A17" s="5">
        <v>4</v>
      </c>
      <c r="B17" s="5">
        <v>14</v>
      </c>
      <c r="C17" s="5" t="str">
        <f>IF(A17&lt;&gt;0,VLOOKUP(A17,[1]ISC.AMATORI_B.m!$A$2:$F$40,2,FALSE),)</f>
        <v>ZINI</v>
      </c>
      <c r="D17" s="5" t="str">
        <f>IF(A17&lt;&gt;0,VLOOKUP(A17,[1]ISC.AMATORI_B.m!$A$2:$F$40,3,FALSE),)</f>
        <v>GIANNI</v>
      </c>
      <c r="E17" s="21">
        <f>IF(A17&lt;&gt;0,VLOOKUP(A17,[1]ISC.AMATORI_B.m!$A$2:$F$40,4,FALSE),)</f>
        <v>1968</v>
      </c>
      <c r="F17" s="5" t="s">
        <v>45</v>
      </c>
      <c r="G17" s="5" t="str">
        <f>IF(A17&lt;&gt;0,VLOOKUP(A17,[1]ISC.AMATORI_B.m!$A$2:$F$40,6,FALSE),)</f>
        <v>FONDISTI</v>
      </c>
      <c r="H17" s="5">
        <v>22</v>
      </c>
      <c r="I17" s="6"/>
      <c r="J17" s="7">
        <v>14</v>
      </c>
    </row>
    <row r="18" spans="1:10" x14ac:dyDescent="0.2">
      <c r="A18" s="5">
        <v>26</v>
      </c>
      <c r="B18" s="5">
        <v>15</v>
      </c>
      <c r="C18" s="5" t="str">
        <f>IF(A18&lt;&gt;0,VLOOKUP(A18,[1]ISC.AMATORI_B.m!$A$2:$F$40,2,FALSE),)</f>
        <v>DE CUNZO</v>
      </c>
      <c r="D18" s="5" t="str">
        <f>IF(A18&lt;&gt;0,VLOOKUP(A18,[1]ISC.AMATORI_B.m!$A$2:$F$40,3,FALSE),)</f>
        <v>GIUSEPPE</v>
      </c>
      <c r="E18" s="21">
        <f>IF(A18&lt;&gt;0,VLOOKUP(A18,[1]ISC.AMATORI_B.m!$A$2:$F$40,4,FALSE),)</f>
        <v>1966</v>
      </c>
      <c r="F18" s="5" t="s">
        <v>45</v>
      </c>
      <c r="G18" s="5" t="str">
        <f>IF(A18&lt;&gt;0,VLOOKUP(A18,[1]ISC.AMATORI_B.m!$A$2:$F$40,6,FALSE),)</f>
        <v>ROTALIANA</v>
      </c>
      <c r="H18" s="5">
        <v>21</v>
      </c>
      <c r="I18" s="6"/>
      <c r="J18" s="7">
        <v>15</v>
      </c>
    </row>
    <row r="19" spans="1:10" x14ac:dyDescent="0.2">
      <c r="A19" s="5">
        <v>23</v>
      </c>
      <c r="B19" s="5">
        <v>16</v>
      </c>
      <c r="C19" s="5" t="str">
        <f>IF(A19&lt;&gt;0,VLOOKUP(A19,[1]ISC.AMATORI_B.m!$A$2:$F$40,2,FALSE),)</f>
        <v>BERTOLUZZA</v>
      </c>
      <c r="D19" s="5" t="str">
        <f>IF(A19&lt;&gt;0,VLOOKUP(A19,[1]ISC.AMATORI_B.m!$A$2:$F$40,3,FALSE),)</f>
        <v>PAOLO</v>
      </c>
      <c r="E19" s="21">
        <f>IF(A19&lt;&gt;0,VLOOKUP(A19,[1]ISC.AMATORI_B.m!$A$2:$F$40,4,FALSE),)</f>
        <v>1972</v>
      </c>
      <c r="F19" s="5" t="s">
        <v>45</v>
      </c>
      <c r="G19" s="5" t="str">
        <f>IF(A19&lt;&gt;0,VLOOKUP(A19,[1]ISC.AMATORI_B.m!$A$2:$F$40,6,FALSE),)</f>
        <v>USAM BAITONA</v>
      </c>
      <c r="H19" s="5">
        <v>20</v>
      </c>
      <c r="I19" s="6"/>
      <c r="J19" s="7">
        <v>16</v>
      </c>
    </row>
    <row r="20" spans="1:10" x14ac:dyDescent="0.2">
      <c r="A20" s="5">
        <v>10</v>
      </c>
      <c r="B20" s="5">
        <v>17</v>
      </c>
      <c r="C20" s="5" t="str">
        <f>IF(A20&lt;&gt;0,VLOOKUP(A20,[1]ISC.AMATORI_B.m!$A$2:$F$40,2,FALSE),)</f>
        <v>ZORZI</v>
      </c>
      <c r="D20" s="5" t="str">
        <f>IF(A20&lt;&gt;0,VLOOKUP(A20,[1]ISC.AMATORI_B.m!$A$2:$F$40,3,FALSE),)</f>
        <v>ALBINO</v>
      </c>
      <c r="E20" s="21">
        <f>IF(A20&lt;&gt;0,VLOOKUP(A20,[1]ISC.AMATORI_B.m!$A$2:$F$40,4,FALSE),)</f>
        <v>1964</v>
      </c>
      <c r="F20" s="5" t="s">
        <v>45</v>
      </c>
      <c r="G20" s="5" t="str">
        <f>IF(A20&lt;&gt;0,VLOOKUP(A20,[1]ISC.AMATORI_B.m!$A$2:$F$40,6,FALSE),)</f>
        <v>USAM BAITONA</v>
      </c>
      <c r="H20" s="5">
        <v>19</v>
      </c>
      <c r="I20" s="6"/>
      <c r="J20" s="7">
        <v>17</v>
      </c>
    </row>
    <row r="21" spans="1:10" x14ac:dyDescent="0.2">
      <c r="A21" s="5">
        <v>22</v>
      </c>
      <c r="B21" s="5">
        <v>18</v>
      </c>
      <c r="C21" s="5" t="str">
        <f>IF(A21&lt;&gt;0,VLOOKUP(A21,[1]ISC.AMATORI_B.m!$A$2:$F$40,2,FALSE),)</f>
        <v>GRAIFF</v>
      </c>
      <c r="D21" s="5" t="str">
        <f>IF(A21&lt;&gt;0,VLOOKUP(A21,[1]ISC.AMATORI_B.m!$A$2:$F$40,3,FALSE),)</f>
        <v>ROBERTO</v>
      </c>
      <c r="E21" s="21">
        <f>IF(A21&lt;&gt;0,VLOOKUP(A21,[1]ISC.AMATORI_B.m!$A$2:$F$40,4,FALSE),)</f>
        <v>1965</v>
      </c>
      <c r="F21" s="5" t="s">
        <v>45</v>
      </c>
      <c r="G21" s="5" t="str">
        <f>IF(A21&lt;&gt;0,VLOOKUP(A21,[1]ISC.AMATORI_B.m!$A$2:$F$40,6,FALSE),)</f>
        <v>FONDISTI</v>
      </c>
      <c r="H21" s="5">
        <v>18</v>
      </c>
      <c r="I21" s="6"/>
      <c r="J21" s="7">
        <v>18</v>
      </c>
    </row>
    <row r="22" spans="1:10" x14ac:dyDescent="0.2">
      <c r="A22" s="5">
        <v>19</v>
      </c>
      <c r="B22" s="5">
        <v>19</v>
      </c>
      <c r="C22" s="5" t="str">
        <f>IF(A22&lt;&gt;0,VLOOKUP(A22,[1]ISC.AMATORI_B.m!$A$2:$F$40,2,FALSE),)</f>
        <v>CANTATORE</v>
      </c>
      <c r="D22" s="5" t="str">
        <f>IF(A22&lt;&gt;0,VLOOKUP(A22,[1]ISC.AMATORI_B.m!$A$2:$F$40,3,FALSE),)</f>
        <v>ANGELO MICHELE</v>
      </c>
      <c r="E22" s="21">
        <f>IF(A22&lt;&gt;0,VLOOKUP(A22,[1]ISC.AMATORI_B.m!$A$2:$F$40,4,FALSE),)</f>
        <v>1973</v>
      </c>
      <c r="F22" s="5" t="s">
        <v>45</v>
      </c>
      <c r="G22" s="5" t="str">
        <f>IF(A22&lt;&gt;0,VLOOKUP(A22,[1]ISC.AMATORI_B.m!$A$2:$F$40,6,FALSE),)</f>
        <v>USAM BAITONA</v>
      </c>
      <c r="H22" s="5">
        <v>17</v>
      </c>
      <c r="I22" s="6"/>
      <c r="J22" s="7">
        <v>19</v>
      </c>
    </row>
    <row r="23" spans="1:10" x14ac:dyDescent="0.2">
      <c r="A23" s="5">
        <v>3</v>
      </c>
      <c r="B23" s="5">
        <v>20</v>
      </c>
      <c r="C23" s="5" t="str">
        <f>IF(A23&lt;&gt;0,VLOOKUP(A23,[1]ISC.AMATORI_B.m!$A$2:$F$40,2,FALSE),)</f>
        <v>DICICCO</v>
      </c>
      <c r="D23" s="5" t="str">
        <f>IF(A23&lt;&gt;0,VLOOKUP(A23,[1]ISC.AMATORI_B.m!$A$2:$F$40,3,FALSE),)</f>
        <v>STEFANO</v>
      </c>
      <c r="E23" s="21">
        <f>IF(A23&lt;&gt;0,VLOOKUP(A23,[1]ISC.AMATORI_B.m!$A$2:$F$40,4,FALSE),)</f>
        <v>1968</v>
      </c>
      <c r="F23" s="5" t="s">
        <v>45</v>
      </c>
      <c r="G23" s="5" t="str">
        <f>IF(A23&lt;&gt;0,VLOOKUP(A23,[1]ISC.AMATORI_B.m!$A$2:$F$40,6,FALSE),)</f>
        <v>FONDISTI</v>
      </c>
      <c r="H23" s="5">
        <v>16</v>
      </c>
      <c r="I23" s="6"/>
      <c r="J23" s="7">
        <v>20</v>
      </c>
    </row>
    <row r="24" spans="1:10" x14ac:dyDescent="0.2">
      <c r="A24" s="5">
        <v>11</v>
      </c>
      <c r="B24" s="5">
        <v>21</v>
      </c>
      <c r="C24" s="5" t="str">
        <f>IF(A24&lt;&gt;0,VLOOKUP(A24,[1]ISC.AMATORI_B.m!$A$2:$F$40,2,FALSE),)</f>
        <v>WEBBER</v>
      </c>
      <c r="D24" s="5" t="str">
        <f>IF(A24&lt;&gt;0,VLOOKUP(A24,[1]ISC.AMATORI_B.m!$A$2:$F$40,3,FALSE),)</f>
        <v>ARMANDO</v>
      </c>
      <c r="E24" s="21">
        <f>IF(A24&lt;&gt;0,VLOOKUP(A24,[1]ISC.AMATORI_B.m!$A$2:$F$40,4,FALSE),)</f>
        <v>1966</v>
      </c>
      <c r="F24" s="5" t="s">
        <v>45</v>
      </c>
      <c r="G24" s="5" t="str">
        <f>IF(A24&lt;&gt;0,VLOOKUP(A24,[1]ISC.AMATORI_B.m!$A$2:$F$40,6,FALSE),)</f>
        <v>USAM BAITONA</v>
      </c>
      <c r="H24" s="5">
        <v>15</v>
      </c>
      <c r="I24" s="6"/>
      <c r="J24" s="7">
        <v>21</v>
      </c>
    </row>
    <row r="25" spans="1:10" x14ac:dyDescent="0.2">
      <c r="A25" s="5"/>
      <c r="B25" s="5">
        <v>22</v>
      </c>
      <c r="C25" s="5">
        <f>IF(A25&lt;&gt;0,VLOOKUP(A25,[1]ISC.AMATORI_B.m!$A$2:$F$40,2,FALSE),)</f>
        <v>0</v>
      </c>
      <c r="D25" s="5">
        <f>IF(A25&lt;&gt;0,VLOOKUP(A25,[1]ISC.AMATORI_B.m!$A$2:$F$40,3,FALSE),)</f>
        <v>0</v>
      </c>
      <c r="E25" s="21">
        <f>IF(A25&lt;&gt;0,VLOOKUP(A25,[1]ISC.AMATORI_B.m!$A$2:$F$40,4,FALSE),)</f>
        <v>0</v>
      </c>
      <c r="F25" s="5" t="s">
        <v>45</v>
      </c>
      <c r="G25" s="5">
        <f>IF(A25&lt;&gt;0,VLOOKUP(A25,[1]ISC.AMATORI_B.m!$A$2:$F$40,6,FALSE),)</f>
        <v>0</v>
      </c>
      <c r="H25" s="5">
        <v>14</v>
      </c>
      <c r="I25" s="6"/>
      <c r="J25" s="7">
        <v>22</v>
      </c>
    </row>
    <row r="26" spans="1:10" x14ac:dyDescent="0.2">
      <c r="A26" s="5"/>
      <c r="B26" s="5">
        <v>23</v>
      </c>
      <c r="C26" s="5">
        <f>IF(A26&lt;&gt;0,VLOOKUP(A26,[1]ISC.AMATORI_B.m!$A$2:$F$40,2,FALSE),)</f>
        <v>0</v>
      </c>
      <c r="D26" s="5">
        <f>IF(A26&lt;&gt;0,VLOOKUP(A26,[1]ISC.AMATORI_B.m!$A$2:$F$40,3,FALSE),)</f>
        <v>0</v>
      </c>
      <c r="E26" s="21">
        <f>IF(A26&lt;&gt;0,VLOOKUP(A26,[1]ISC.AMATORI_B.m!$A$2:$F$40,4,FALSE),)</f>
        <v>0</v>
      </c>
      <c r="F26" s="5" t="s">
        <v>45</v>
      </c>
      <c r="G26" s="5">
        <f>IF(A26&lt;&gt;0,VLOOKUP(A26,[1]ISC.AMATORI_B.m!$A$2:$F$40,6,FALSE),)</f>
        <v>0</v>
      </c>
      <c r="H26" s="5">
        <v>13</v>
      </c>
      <c r="I26" s="6"/>
      <c r="J26" s="7">
        <v>23</v>
      </c>
    </row>
    <row r="27" spans="1:10" x14ac:dyDescent="0.2">
      <c r="A27" s="5"/>
      <c r="B27" s="5">
        <f t="shared" ref="B27:B42" si="0">IF(A27&lt;&gt;"",B26+1,)</f>
        <v>0</v>
      </c>
      <c r="C27" s="5">
        <f>IF(A27&lt;&gt;0,VLOOKUP(A27,[2]ISC.AMATORI_B.m!$A$2:$F$40,2,FALSE),)</f>
        <v>0</v>
      </c>
      <c r="D27" s="5">
        <f>IF(A27&lt;&gt;0,VLOOKUP(A27,[2]ISC.AMATORI_B.m!$A$2:$F$40,3,FALSE),)</f>
        <v>0</v>
      </c>
      <c r="E27" s="21">
        <f>IF(A27&lt;&gt;0,VLOOKUP(A27,[2]ISC.AMATORI_B.m!$A$2:$F$40,4,FALSE),)</f>
        <v>0</v>
      </c>
      <c r="F27" s="5">
        <f>IF(A27&lt;&gt;0,VLOOKUP(A27,[2]ISC.AMATORI_B.m!$A$2:$F$40,5,FALSE),)</f>
        <v>0</v>
      </c>
      <c r="G27" s="5">
        <f>IF(A27&lt;&gt;0,VLOOKUP(A27,[2]ISC.AMATORI_B.m!$A$2:$F$40,6,FALSE),)</f>
        <v>0</v>
      </c>
      <c r="H27" s="5">
        <f t="shared" ref="H27:H42" si="1">IF(A27&lt;&gt;"",IF(H26&gt;1,H26-1,1),)</f>
        <v>0</v>
      </c>
      <c r="I27" s="6"/>
      <c r="J27" s="7">
        <v>24</v>
      </c>
    </row>
    <row r="28" spans="1:10" x14ac:dyDescent="0.2">
      <c r="A28" s="5"/>
      <c r="B28" s="5">
        <f t="shared" si="0"/>
        <v>0</v>
      </c>
      <c r="C28" s="5">
        <f>IF(A28&lt;&gt;0,VLOOKUP(A28,[2]ISC.AMATORI_B.m!$A$2:$F$40,2,FALSE),)</f>
        <v>0</v>
      </c>
      <c r="D28" s="5">
        <f>IF(A28&lt;&gt;0,VLOOKUP(A28,[2]ISC.AMATORI_B.m!$A$2:$F$40,3,FALSE),)</f>
        <v>0</v>
      </c>
      <c r="E28" s="21">
        <f>IF(A28&lt;&gt;0,VLOOKUP(A28,[2]ISC.AMATORI_B.m!$A$2:$F$40,4,FALSE),)</f>
        <v>0</v>
      </c>
      <c r="F28" s="5">
        <f>IF(A28&lt;&gt;0,VLOOKUP(A28,[2]ISC.AMATORI_B.m!$A$2:$F$40,5,FALSE),)</f>
        <v>0</v>
      </c>
      <c r="G28" s="5">
        <f>IF(A28&lt;&gt;0,VLOOKUP(A28,[2]ISC.AMATORI_B.m!$A$2:$F$40,6,FALSE),)</f>
        <v>0</v>
      </c>
      <c r="H28" s="5">
        <f t="shared" si="1"/>
        <v>0</v>
      </c>
      <c r="I28" s="6"/>
      <c r="J28" s="7">
        <v>25</v>
      </c>
    </row>
    <row r="29" spans="1:10" x14ac:dyDescent="0.2">
      <c r="A29" s="5"/>
      <c r="B29" s="5">
        <f t="shared" si="0"/>
        <v>0</v>
      </c>
      <c r="C29" s="5">
        <f>IF(A29&lt;&gt;0,VLOOKUP(A29,[2]ISC.AMATORI_B.m!$A$2:$F$40,2,FALSE),)</f>
        <v>0</v>
      </c>
      <c r="D29" s="5">
        <f>IF(A29&lt;&gt;0,VLOOKUP(A29,[2]ISC.AMATORI_B.m!$A$2:$F$40,3,FALSE),)</f>
        <v>0</v>
      </c>
      <c r="E29" s="21">
        <f>IF(A29&lt;&gt;0,VLOOKUP(A29,[2]ISC.AMATORI_B.m!$A$2:$F$40,4,FALSE),)</f>
        <v>0</v>
      </c>
      <c r="F29" s="5">
        <f>IF(A29&lt;&gt;0,VLOOKUP(A29,[2]ISC.AMATORI_B.m!$A$2:$F$40,5,FALSE),)</f>
        <v>0</v>
      </c>
      <c r="G29" s="5">
        <f>IF(A29&lt;&gt;0,VLOOKUP(A29,[2]ISC.AMATORI_B.m!$A$2:$F$40,6,FALSE),)</f>
        <v>0</v>
      </c>
      <c r="H29" s="5">
        <f t="shared" si="1"/>
        <v>0</v>
      </c>
      <c r="I29" s="6"/>
      <c r="J29" s="7">
        <v>26</v>
      </c>
    </row>
    <row r="30" spans="1:10" x14ac:dyDescent="0.2">
      <c r="A30" s="5"/>
      <c r="B30" s="5">
        <f t="shared" si="0"/>
        <v>0</v>
      </c>
      <c r="C30" s="5">
        <f>IF(A30&lt;&gt;0,VLOOKUP(A30,[2]ISC.AMATORI_B.m!$A$2:$F$40,2,FALSE),)</f>
        <v>0</v>
      </c>
      <c r="D30" s="5">
        <f>IF(A30&lt;&gt;0,VLOOKUP(A30,[2]ISC.AMATORI_B.m!$A$2:$F$40,3,FALSE),)</f>
        <v>0</v>
      </c>
      <c r="E30" s="21">
        <f>IF(A30&lt;&gt;0,VLOOKUP(A30,[2]ISC.AMATORI_B.m!$A$2:$F$40,4,FALSE),)</f>
        <v>0</v>
      </c>
      <c r="F30" s="5">
        <f>IF(A30&lt;&gt;0,VLOOKUP(A30,[2]ISC.AMATORI_B.m!$A$2:$F$40,5,FALSE),)</f>
        <v>0</v>
      </c>
      <c r="G30" s="5">
        <f>IF(A30&lt;&gt;0,VLOOKUP(A30,[2]ISC.AMATORI_B.m!$A$2:$F$40,6,FALSE),)</f>
        <v>0</v>
      </c>
      <c r="H30" s="5">
        <f t="shared" si="1"/>
        <v>0</v>
      </c>
      <c r="I30" s="6"/>
      <c r="J30" s="7">
        <v>27</v>
      </c>
    </row>
    <row r="31" spans="1:10" x14ac:dyDescent="0.2">
      <c r="A31" s="5"/>
      <c r="B31" s="5">
        <f t="shared" si="0"/>
        <v>0</v>
      </c>
      <c r="C31" s="5">
        <f>IF(A31&lt;&gt;0,VLOOKUP(A31,[2]ISC.AMATORI_B.m!$A$2:$F$40,2,FALSE),)</f>
        <v>0</v>
      </c>
      <c r="D31" s="5">
        <f>IF(A31&lt;&gt;0,VLOOKUP(A31,[2]ISC.AMATORI_B.m!$A$2:$F$40,3,FALSE),)</f>
        <v>0</v>
      </c>
      <c r="E31" s="21">
        <f>IF(A31&lt;&gt;0,VLOOKUP(A31,[2]ISC.AMATORI_B.m!$A$2:$F$40,4,FALSE),)</f>
        <v>0</v>
      </c>
      <c r="F31" s="5">
        <f>IF(A31&lt;&gt;0,VLOOKUP(A31,[2]ISC.AMATORI_B.m!$A$2:$F$40,5,FALSE),)</f>
        <v>0</v>
      </c>
      <c r="G31" s="5">
        <f>IF(A31&lt;&gt;0,VLOOKUP(A31,[2]ISC.AMATORI_B.m!$A$2:$F$40,6,FALSE),)</f>
        <v>0</v>
      </c>
      <c r="H31" s="5">
        <f t="shared" si="1"/>
        <v>0</v>
      </c>
      <c r="I31" s="6"/>
      <c r="J31" s="7">
        <v>28</v>
      </c>
    </row>
    <row r="32" spans="1:10" x14ac:dyDescent="0.2">
      <c r="A32" s="5"/>
      <c r="B32" s="5">
        <f t="shared" si="0"/>
        <v>0</v>
      </c>
      <c r="C32" s="5">
        <f>IF(A32&lt;&gt;0,VLOOKUP(A32,[2]ISC.AMATORI_B.m!$A$2:$F$40,2,FALSE),)</f>
        <v>0</v>
      </c>
      <c r="D32" s="5">
        <f>IF(A32&lt;&gt;0,VLOOKUP(A32,[2]ISC.AMATORI_B.m!$A$2:$F$40,3,FALSE),)</f>
        <v>0</v>
      </c>
      <c r="E32" s="21">
        <f>IF(A32&lt;&gt;0,VLOOKUP(A32,[2]ISC.AMATORI_B.m!$A$2:$F$40,4,FALSE),)</f>
        <v>0</v>
      </c>
      <c r="F32" s="5">
        <f>IF(A32&lt;&gt;0,VLOOKUP(A32,[2]ISC.AMATORI_B.m!$A$2:$F$40,5,FALSE),)</f>
        <v>0</v>
      </c>
      <c r="G32" s="5">
        <f>IF(A32&lt;&gt;0,VLOOKUP(A32,[2]ISC.AMATORI_B.m!$A$2:$F$40,6,FALSE),)</f>
        <v>0</v>
      </c>
      <c r="H32" s="5">
        <f t="shared" si="1"/>
        <v>0</v>
      </c>
      <c r="I32" s="6"/>
      <c r="J32" s="7">
        <v>29</v>
      </c>
    </row>
    <row r="33" spans="1:10" x14ac:dyDescent="0.2">
      <c r="A33" s="5"/>
      <c r="B33" s="5">
        <f t="shared" si="0"/>
        <v>0</v>
      </c>
      <c r="C33" s="5">
        <f>IF(A33&lt;&gt;0,VLOOKUP(A33,[2]ISC.AMATORI_B.m!$A$2:$F$40,2,FALSE),)</f>
        <v>0</v>
      </c>
      <c r="D33" s="5">
        <f>IF(A33&lt;&gt;0,VLOOKUP(A33,[2]ISC.AMATORI_B.m!$A$2:$F$40,3,FALSE),)</f>
        <v>0</v>
      </c>
      <c r="E33" s="21">
        <f>IF(A33&lt;&gt;0,VLOOKUP(A33,[2]ISC.AMATORI_B.m!$A$2:$F$40,4,FALSE),)</f>
        <v>0</v>
      </c>
      <c r="F33" s="5">
        <f>IF(A33&lt;&gt;0,VLOOKUP(A33,[2]ISC.AMATORI_B.m!$A$2:$F$40,5,FALSE),)</f>
        <v>0</v>
      </c>
      <c r="G33" s="5">
        <f>IF(A33&lt;&gt;0,VLOOKUP(A33,[2]ISC.AMATORI_B.m!$A$2:$F$40,6,FALSE),)</f>
        <v>0</v>
      </c>
      <c r="H33" s="5">
        <f t="shared" si="1"/>
        <v>0</v>
      </c>
      <c r="I33" s="6"/>
      <c r="J33" s="7">
        <v>30</v>
      </c>
    </row>
    <row r="34" spans="1:10" x14ac:dyDescent="0.2">
      <c r="A34" s="5"/>
      <c r="B34" s="5">
        <f t="shared" si="0"/>
        <v>0</v>
      </c>
      <c r="C34" s="5">
        <f>IF(A34&lt;&gt;0,VLOOKUP(A34,[2]ISC.AMATORI_B.m!$A$2:$F$40,2,FALSE),)</f>
        <v>0</v>
      </c>
      <c r="D34" s="5">
        <f>IF(A34&lt;&gt;0,VLOOKUP(A34,[2]ISC.AMATORI_B.m!$A$2:$F$40,3,FALSE),)</f>
        <v>0</v>
      </c>
      <c r="E34" s="21">
        <f>IF(A34&lt;&gt;0,VLOOKUP(A34,[2]ISC.AMATORI_B.m!$A$2:$F$40,4,FALSE),)</f>
        <v>0</v>
      </c>
      <c r="F34" s="5">
        <f>IF(A34&lt;&gt;0,VLOOKUP(A34,[2]ISC.AMATORI_B.m!$A$2:$F$40,5,FALSE),)</f>
        <v>0</v>
      </c>
      <c r="G34" s="5">
        <f>IF(A34&lt;&gt;0,VLOOKUP(A34,[2]ISC.AMATORI_B.m!$A$2:$F$40,6,FALSE),)</f>
        <v>0</v>
      </c>
      <c r="H34" s="5">
        <f t="shared" si="1"/>
        <v>0</v>
      </c>
      <c r="I34" s="6"/>
      <c r="J34" s="7">
        <v>31</v>
      </c>
    </row>
    <row r="35" spans="1:10" x14ac:dyDescent="0.2">
      <c r="A35" s="5"/>
      <c r="B35" s="5">
        <f t="shared" si="0"/>
        <v>0</v>
      </c>
      <c r="C35" s="5">
        <f>IF(A35&lt;&gt;0,VLOOKUP(A35,[2]ISC.AMATORI_B.m!$A$2:$F$40,2,FALSE),)</f>
        <v>0</v>
      </c>
      <c r="D35" s="5">
        <f>IF(A35&lt;&gt;0,VLOOKUP(A35,[2]ISC.AMATORI_B.m!$A$2:$F$40,3,FALSE),)</f>
        <v>0</v>
      </c>
      <c r="E35" s="21">
        <f>IF(A35&lt;&gt;0,VLOOKUP(A35,[2]ISC.AMATORI_B.m!$A$2:$F$40,4,FALSE),)</f>
        <v>0</v>
      </c>
      <c r="F35" s="5">
        <f>IF(A35&lt;&gt;0,VLOOKUP(A35,[2]ISC.AMATORI_B.m!$A$2:$F$40,5,FALSE),)</f>
        <v>0</v>
      </c>
      <c r="G35" s="5">
        <f>IF(A35&lt;&gt;0,VLOOKUP(A35,[2]ISC.AMATORI_B.m!$A$2:$F$40,6,FALSE),)</f>
        <v>0</v>
      </c>
      <c r="H35" s="5">
        <f t="shared" si="1"/>
        <v>0</v>
      </c>
      <c r="I35" s="6"/>
      <c r="J35" s="7">
        <v>32</v>
      </c>
    </row>
    <row r="36" spans="1:10" x14ac:dyDescent="0.2">
      <c r="A36" s="5"/>
      <c r="B36" s="5">
        <f t="shared" si="0"/>
        <v>0</v>
      </c>
      <c r="C36" s="5">
        <f>IF(A36&lt;&gt;0,VLOOKUP(A36,[2]ISC.AMATORI_B.m!$A$2:$F$40,2,FALSE),)</f>
        <v>0</v>
      </c>
      <c r="D36" s="5">
        <f>IF(A36&lt;&gt;0,VLOOKUP(A36,[2]ISC.AMATORI_B.m!$A$2:$F$40,3,FALSE),)</f>
        <v>0</v>
      </c>
      <c r="E36" s="21">
        <f>IF(A36&lt;&gt;0,VLOOKUP(A36,[2]ISC.AMATORI_B.m!$A$2:$F$40,4,FALSE),)</f>
        <v>0</v>
      </c>
      <c r="F36" s="5">
        <f>IF(A36&lt;&gt;0,VLOOKUP(A36,[2]ISC.AMATORI_B.m!$A$2:$F$40,5,FALSE),)</f>
        <v>0</v>
      </c>
      <c r="G36" s="5">
        <f>IF(A36&lt;&gt;0,VLOOKUP(A36,[2]ISC.AMATORI_B.m!$A$2:$F$40,6,FALSE),)</f>
        <v>0</v>
      </c>
      <c r="H36" s="5">
        <f t="shared" si="1"/>
        <v>0</v>
      </c>
      <c r="I36" s="6"/>
      <c r="J36" s="7">
        <v>33</v>
      </c>
    </row>
    <row r="37" spans="1:10" x14ac:dyDescent="0.2">
      <c r="A37" s="5"/>
      <c r="B37" s="5">
        <f t="shared" si="0"/>
        <v>0</v>
      </c>
      <c r="C37" s="5">
        <f>IF(A37&lt;&gt;0,VLOOKUP(A37,[2]ISC.AMATORI_B.m!$A$2:$F$40,2,FALSE),)</f>
        <v>0</v>
      </c>
      <c r="D37" s="5">
        <f>IF(A37&lt;&gt;0,VLOOKUP(A37,[2]ISC.AMATORI_B.m!$A$2:$F$40,3,FALSE),)</f>
        <v>0</v>
      </c>
      <c r="E37" s="21">
        <f>IF(A37&lt;&gt;0,VLOOKUP(A37,[2]ISC.AMATORI_B.m!$A$2:$F$40,4,FALSE),)</f>
        <v>0</v>
      </c>
      <c r="F37" s="5">
        <f>IF(A37&lt;&gt;0,VLOOKUP(A37,[2]ISC.AMATORI_B.m!$A$2:$F$40,5,FALSE),)</f>
        <v>0</v>
      </c>
      <c r="G37" s="5">
        <f>IF(A37&lt;&gt;0,VLOOKUP(A37,[2]ISC.AMATORI_B.m!$A$2:$F$40,6,FALSE),)</f>
        <v>0</v>
      </c>
      <c r="H37" s="5">
        <f t="shared" si="1"/>
        <v>0</v>
      </c>
      <c r="I37" s="6"/>
      <c r="J37" s="7">
        <v>34</v>
      </c>
    </row>
    <row r="38" spans="1:10" x14ac:dyDescent="0.2">
      <c r="A38" s="5"/>
      <c r="B38" s="5">
        <f t="shared" si="0"/>
        <v>0</v>
      </c>
      <c r="C38" s="5">
        <f>IF(A38&lt;&gt;0,VLOOKUP(A38,[2]ISC.AMATORI_B.m!$A$2:$F$40,2,FALSE),)</f>
        <v>0</v>
      </c>
      <c r="D38" s="5">
        <f>IF(A38&lt;&gt;0,VLOOKUP(A38,[2]ISC.AMATORI_B.m!$A$2:$F$40,3,FALSE),)</f>
        <v>0</v>
      </c>
      <c r="E38" s="21">
        <f>IF(A38&lt;&gt;0,VLOOKUP(A38,[2]ISC.AMATORI_B.m!$A$2:$F$40,4,FALSE),)</f>
        <v>0</v>
      </c>
      <c r="F38" s="5">
        <f>IF(A38&lt;&gt;0,VLOOKUP(A38,[2]ISC.AMATORI_B.m!$A$2:$F$40,5,FALSE),)</f>
        <v>0</v>
      </c>
      <c r="G38" s="5">
        <f>IF(A38&lt;&gt;0,VLOOKUP(A38,[2]ISC.AMATORI_B.m!$A$2:$F$40,6,FALSE),)</f>
        <v>0</v>
      </c>
      <c r="H38" s="5">
        <f t="shared" si="1"/>
        <v>0</v>
      </c>
      <c r="I38" s="6"/>
      <c r="J38" s="7">
        <v>35</v>
      </c>
    </row>
    <row r="39" spans="1:10" x14ac:dyDescent="0.2">
      <c r="A39" s="5"/>
      <c r="B39" s="5">
        <f t="shared" si="0"/>
        <v>0</v>
      </c>
      <c r="C39" s="5">
        <f>IF(A39&lt;&gt;0,VLOOKUP(A39,[2]ISC.AMATORI_B.m!$A$2:$F$40,2,FALSE),)</f>
        <v>0</v>
      </c>
      <c r="D39" s="5">
        <f>IF(A39&lt;&gt;0,VLOOKUP(A39,[2]ISC.AMATORI_B.m!$A$2:$F$40,3,FALSE),)</f>
        <v>0</v>
      </c>
      <c r="E39" s="21">
        <f>IF(A39&lt;&gt;0,VLOOKUP(A39,[2]ISC.AMATORI_B.m!$A$2:$F$40,4,FALSE),)</f>
        <v>0</v>
      </c>
      <c r="F39" s="5">
        <f>IF(A39&lt;&gt;0,VLOOKUP(A39,[2]ISC.AMATORI_B.m!$A$2:$F$40,5,FALSE),)</f>
        <v>0</v>
      </c>
      <c r="G39" s="5">
        <f>IF(A39&lt;&gt;0,VLOOKUP(A39,[2]ISC.AMATORI_B.m!$A$2:$F$40,6,FALSE),)</f>
        <v>0</v>
      </c>
      <c r="H39" s="5">
        <f t="shared" si="1"/>
        <v>0</v>
      </c>
      <c r="I39" s="6"/>
      <c r="J39" s="7">
        <v>36</v>
      </c>
    </row>
    <row r="40" spans="1:10" x14ac:dyDescent="0.2">
      <c r="A40" s="5"/>
      <c r="B40" s="5">
        <f t="shared" si="0"/>
        <v>0</v>
      </c>
      <c r="C40" s="5">
        <f>IF(A40&lt;&gt;0,VLOOKUP(A40,[2]ISC.AMATORI_B.m!$A$2:$F$40,2,FALSE),)</f>
        <v>0</v>
      </c>
      <c r="D40" s="5">
        <f>IF(A40&lt;&gt;0,VLOOKUP(A40,[2]ISC.AMATORI_B.m!$A$2:$F$40,3,FALSE),)</f>
        <v>0</v>
      </c>
      <c r="E40" s="21">
        <f>IF(A40&lt;&gt;0,VLOOKUP(A40,[2]ISC.AMATORI_B.m!$A$2:$F$40,4,FALSE),)</f>
        <v>0</v>
      </c>
      <c r="F40" s="5">
        <f>IF(A40&lt;&gt;0,VLOOKUP(A40,[2]ISC.AMATORI_B.m!$A$2:$F$40,5,FALSE),)</f>
        <v>0</v>
      </c>
      <c r="G40" s="5">
        <f>IF(A40&lt;&gt;0,VLOOKUP(A40,[2]ISC.AMATORI_B.m!$A$2:$F$40,6,FALSE),)</f>
        <v>0</v>
      </c>
      <c r="H40" s="5">
        <f t="shared" si="1"/>
        <v>0</v>
      </c>
      <c r="I40" s="6"/>
      <c r="J40" s="7">
        <v>37</v>
      </c>
    </row>
    <row r="41" spans="1:10" x14ac:dyDescent="0.2">
      <c r="A41" s="5"/>
      <c r="B41" s="5">
        <f t="shared" si="0"/>
        <v>0</v>
      </c>
      <c r="C41" s="5">
        <f>IF(A41&lt;&gt;0,VLOOKUP(A41,[2]ISC.AMATORI_B.m!$A$2:$F$40,2,FALSE),)</f>
        <v>0</v>
      </c>
      <c r="D41" s="5">
        <f>IF(A41&lt;&gt;0,VLOOKUP(A41,[2]ISC.AMATORI_B.m!$A$2:$F$40,3,FALSE),)</f>
        <v>0</v>
      </c>
      <c r="E41" s="21">
        <f>IF(A41&lt;&gt;0,VLOOKUP(A41,[2]ISC.AMATORI_B.m!$A$2:$F$40,4,FALSE),)</f>
        <v>0</v>
      </c>
      <c r="F41" s="5">
        <f>IF(A41&lt;&gt;0,VLOOKUP(A41,[2]ISC.AMATORI_B.m!$A$2:$F$40,5,FALSE),)</f>
        <v>0</v>
      </c>
      <c r="G41" s="5">
        <f>IF(A41&lt;&gt;0,VLOOKUP(A41,[2]ISC.AMATORI_B.m!$A$2:$F$40,6,FALSE),)</f>
        <v>0</v>
      </c>
      <c r="H41" s="5">
        <f t="shared" si="1"/>
        <v>0</v>
      </c>
      <c r="I41" s="6"/>
      <c r="J41" s="7">
        <v>38</v>
      </c>
    </row>
    <row r="42" spans="1:10" x14ac:dyDescent="0.2">
      <c r="A42" s="5"/>
      <c r="B42" s="5">
        <f t="shared" si="0"/>
        <v>0</v>
      </c>
      <c r="C42" s="5">
        <f>IF(A42&lt;&gt;0,VLOOKUP(A42,[2]ISC.AMATORI_B.m!$A$2:$F$40,2,FALSE),)</f>
        <v>0</v>
      </c>
      <c r="D42" s="5">
        <f>IF(A42&lt;&gt;0,VLOOKUP(A42,[2]ISC.AMATORI_B.m!$A$2:$F$40,3,FALSE),)</f>
        <v>0</v>
      </c>
      <c r="E42" s="21">
        <f>IF(A42&lt;&gt;0,VLOOKUP(A42,[2]ISC.AMATORI_B.m!$A$2:$F$40,4,FALSE),)</f>
        <v>0</v>
      </c>
      <c r="F42" s="5">
        <f>IF(A42&lt;&gt;0,VLOOKUP(A42,[2]ISC.AMATORI_B.m!$A$2:$F$40,5,FALSE),)</f>
        <v>0</v>
      </c>
      <c r="G42" s="5">
        <f>IF(A42&lt;&gt;0,VLOOKUP(A42,[2]ISC.AMATORI_B.m!$A$2:$F$40,6,FALSE),)</f>
        <v>0</v>
      </c>
      <c r="H42" s="5">
        <f t="shared" si="1"/>
        <v>0</v>
      </c>
      <c r="I42" s="6"/>
      <c r="J42" s="7">
        <v>39</v>
      </c>
    </row>
  </sheetData>
  <phoneticPr fontId="0" type="noConversion"/>
  <printOptions gridLinesSet="0"/>
  <pageMargins left="1.5748031496063" right="0.39370078740157499" top="0.98425196850393704" bottom="0.39370078740157499" header="0.39370078740157499" footer="0.511811023622047"/>
  <pageSetup paperSize="9" orientation="landscape" horizontalDpi="300" verticalDpi="300" r:id="rId1"/>
  <headerFooter alignWithMargins="0">
    <oddHeader>&amp;L&amp;12Classifica individuale &amp;16AMATORI B MASCHILE&amp;RGARA DEL: &amp;D</oddHeader>
    <oddFooter>&amp;LN.G.=PETTORALE&amp;RPagina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3"/>
  <dimension ref="A1:J67"/>
  <sheetViews>
    <sheetView showGridLines="0" showZeros="0" topLeftCell="A25" zoomScaleNormal="100" workbookViewId="0">
      <selection activeCell="E29" sqref="E29"/>
    </sheetView>
  </sheetViews>
  <sheetFormatPr defaultRowHeight="12.75" x14ac:dyDescent="0.2"/>
  <cols>
    <col min="1" max="1" width="5" customWidth="1"/>
    <col min="2" max="2" width="5.7109375" customWidth="1"/>
    <col min="3" max="3" width="16.28515625" customWidth="1"/>
    <col min="4" max="4" width="14.28515625" customWidth="1"/>
    <col min="5" max="5" width="10.5703125" style="22" customWidth="1"/>
    <col min="6" max="6" width="16.7109375" customWidth="1"/>
    <col min="7" max="7" width="20.140625" customWidth="1"/>
    <col min="8" max="8" width="12.140625" customWidth="1"/>
    <col min="9" max="9" width="8" style="8" customWidth="1"/>
  </cols>
  <sheetData>
    <row r="1" spans="1:10" ht="15" x14ac:dyDescent="0.2">
      <c r="B1" s="27"/>
      <c r="C1" t="s">
        <v>60</v>
      </c>
    </row>
    <row r="3" spans="1:10" x14ac:dyDescent="0.2">
      <c r="A3" s="3" t="s">
        <v>7</v>
      </c>
      <c r="B3" s="1" t="s">
        <v>0</v>
      </c>
      <c r="C3" s="1" t="s">
        <v>1</v>
      </c>
      <c r="D3" s="1" t="s">
        <v>2</v>
      </c>
      <c r="E3" s="20" t="s">
        <v>3</v>
      </c>
      <c r="F3" s="2" t="s">
        <v>4</v>
      </c>
      <c r="G3" s="1" t="s">
        <v>5</v>
      </c>
      <c r="H3" s="1" t="s">
        <v>6</v>
      </c>
      <c r="I3" s="4" t="s">
        <v>8</v>
      </c>
    </row>
    <row r="4" spans="1:10" x14ac:dyDescent="0.2">
      <c r="A4" s="5">
        <v>16</v>
      </c>
      <c r="B4" s="5">
        <v>1</v>
      </c>
      <c r="C4" s="34" t="str">
        <f>IF(A4&lt;&gt;0,VLOOKUP(A4,'[1]ISC.PULCINI M'!$A$2:$F$100,2,FALSE),)</f>
        <v>GENNARA</v>
      </c>
      <c r="D4" s="5" t="str">
        <f>IF(A4&lt;&gt;0,VLOOKUP(A4,'[1]ISC.PULCINI M'!$A$2:$F$100,3,FALSE),)</f>
        <v>LORENZO</v>
      </c>
      <c r="E4" s="21">
        <f>IF(A4&lt;&gt;0,VLOOKUP(A4,'[1]ISC.PULCINI M'!$A$2:$F$100,4,FALSE),)</f>
        <v>2011</v>
      </c>
      <c r="F4" s="5" t="s">
        <v>50</v>
      </c>
      <c r="G4" s="5" t="str">
        <f>IF(A4&lt;&gt;0,VLOOKUP(A4,'[1]ISC.PULCINI M'!$A$2:$F$100,6,FALSE),)</f>
        <v>USAM BAITONA</v>
      </c>
      <c r="H4" s="5">
        <f t="shared" ref="H4:H67" si="0">IF(A4&lt;&gt;"",1,)</f>
        <v>1</v>
      </c>
      <c r="I4" s="6"/>
    </row>
    <row r="5" spans="1:10" x14ac:dyDescent="0.2">
      <c r="A5" s="5">
        <v>8</v>
      </c>
      <c r="B5" s="5">
        <v>2</v>
      </c>
      <c r="C5" s="5" t="str">
        <f>IF(A5&lt;&gt;0,VLOOKUP(A5,'[1]ISC.PULCINI M'!$A$2:$F$100,2,FALSE),)</f>
        <v>FORTAREL</v>
      </c>
      <c r="D5" s="5" t="str">
        <f>IF(A5&lt;&gt;0,VLOOKUP(A5,'[1]ISC.PULCINI M'!$A$2:$F$100,3,FALSE),)</f>
        <v>EMANUELE</v>
      </c>
      <c r="E5" s="21">
        <f>IF(A5&lt;&gt;0,VLOOKUP(A5,'[1]ISC.PULCINI M'!$A$2:$F$100,4,FALSE),)</f>
        <v>2011</v>
      </c>
      <c r="F5" s="5" t="s">
        <v>50</v>
      </c>
      <c r="G5" s="5" t="str">
        <f>IF(A5&lt;&gt;0,VLOOKUP(A5,'[1]ISC.PULCINI M'!$A$2:$F$100,6,FALSE),)</f>
        <v>U.S. ROBUR</v>
      </c>
      <c r="H5" s="5">
        <f t="shared" si="0"/>
        <v>1</v>
      </c>
      <c r="I5" s="6"/>
      <c r="J5" s="7">
        <v>2</v>
      </c>
    </row>
    <row r="6" spans="1:10" x14ac:dyDescent="0.2">
      <c r="A6" s="5">
        <v>38</v>
      </c>
      <c r="B6" s="5">
        <v>3</v>
      </c>
      <c r="C6" s="5" t="str">
        <f>IF(A6&lt;&gt;0,VLOOKUP(A6,'[1]ISC.PULCINI M'!$A$2:$F$100,2,FALSE),)</f>
        <v>VIESI</v>
      </c>
      <c r="D6" s="5" t="str">
        <f>IF(A6&lt;&gt;0,VLOOKUP(A6,'[1]ISC.PULCINI M'!$A$2:$F$100,3,FALSE),)</f>
        <v>GABRIEL</v>
      </c>
      <c r="E6" s="21">
        <f>IF(A6&lt;&gt;0,VLOOKUP(A6,'[1]ISC.PULCINI M'!$A$2:$F$100,4,FALSE),)</f>
        <v>2011</v>
      </c>
      <c r="F6" s="5" t="s">
        <v>50</v>
      </c>
      <c r="G6" s="5" t="str">
        <f>IF(A6&lt;&gt;0,VLOOKUP(A6,'[1]ISC.PULCINI M'!$A$2:$F$100,6,FALSE),)</f>
        <v>FONDISTI</v>
      </c>
      <c r="H6" s="5">
        <f t="shared" si="0"/>
        <v>1</v>
      </c>
      <c r="I6" s="6"/>
      <c r="J6" s="7">
        <v>3</v>
      </c>
    </row>
    <row r="7" spans="1:10" x14ac:dyDescent="0.2">
      <c r="A7" s="5">
        <v>42</v>
      </c>
      <c r="B7" s="5">
        <v>4</v>
      </c>
      <c r="C7" s="5" t="str">
        <f>IF(A7&lt;&gt;0,VLOOKUP(A7,'[1]ISC.PULCINI M'!$A$2:$F$100,2,FALSE),)</f>
        <v>ZANI</v>
      </c>
      <c r="D7" s="5" t="str">
        <f>IF(A7&lt;&gt;0,VLOOKUP(A7,'[1]ISC.PULCINI M'!$A$2:$F$100,3,FALSE),)</f>
        <v>ALESSIO</v>
      </c>
      <c r="E7" s="21">
        <f>IF(A7&lt;&gt;0,VLOOKUP(A7,'[1]ISC.PULCINI M'!$A$2:$F$100,4,FALSE),)</f>
        <v>2011</v>
      </c>
      <c r="F7" s="5" t="s">
        <v>50</v>
      </c>
      <c r="G7" s="5" t="str">
        <f>IF(A7&lt;&gt;0,VLOOKUP(A7,'[1]ISC.PULCINI M'!$A$2:$F$100,6,FALSE),)</f>
        <v>FONDISTI</v>
      </c>
      <c r="H7" s="5">
        <f t="shared" si="0"/>
        <v>1</v>
      </c>
      <c r="I7" s="6"/>
      <c r="J7" s="7">
        <v>4</v>
      </c>
    </row>
    <row r="8" spans="1:10" x14ac:dyDescent="0.2">
      <c r="A8" s="5">
        <v>48</v>
      </c>
      <c r="B8" s="5">
        <v>5</v>
      </c>
      <c r="C8" s="5" t="str">
        <f>IF(A8&lt;&gt;0,VLOOKUP(A8,'[1]ISC.PULCINI M'!$A$2:$F$100,2,FALSE),)</f>
        <v>GABARDI</v>
      </c>
      <c r="D8" s="5" t="str">
        <f>IF(A8&lt;&gt;0,VLOOKUP(A8,'[1]ISC.PULCINI M'!$A$2:$F$100,3,FALSE),)</f>
        <v>ALESSIO</v>
      </c>
      <c r="E8" s="21">
        <f>IF(A8&lt;&gt;0,VLOOKUP(A8,'[1]ISC.PULCINI M'!$A$2:$F$100,4,FALSE),)</f>
        <v>2011</v>
      </c>
      <c r="F8" s="5" t="s">
        <v>50</v>
      </c>
      <c r="G8" s="5" t="str">
        <f>IF(A8&lt;&gt;0,VLOOKUP(A8,'[1]ISC.PULCINI M'!$A$2:$F$100,6,FALSE),)</f>
        <v>USAM BAITONA</v>
      </c>
      <c r="H8" s="5">
        <f t="shared" si="0"/>
        <v>1</v>
      </c>
      <c r="I8" s="6"/>
      <c r="J8" s="7">
        <v>5</v>
      </c>
    </row>
    <row r="9" spans="1:10" x14ac:dyDescent="0.2">
      <c r="A9" s="5">
        <v>24</v>
      </c>
      <c r="B9" s="5">
        <v>6</v>
      </c>
      <c r="C9" s="5" t="str">
        <f>IF(A9&lt;&gt;0,VLOOKUP(A9,'[1]ISC.PULCINI M'!$A$2:$F$100,2,FALSE),)</f>
        <v>KURDARI</v>
      </c>
      <c r="D9" s="5" t="str">
        <f>IF(A9&lt;&gt;0,VLOOKUP(A9,'[1]ISC.PULCINI M'!$A$2:$F$100,3,FALSE),)</f>
        <v>RAFAEL</v>
      </c>
      <c r="E9" s="21">
        <f>IF(A9&lt;&gt;0,VLOOKUP(A9,'[1]ISC.PULCINI M'!$A$2:$F$100,4,FALSE),)</f>
        <v>2011</v>
      </c>
      <c r="F9" s="5" t="s">
        <v>50</v>
      </c>
      <c r="G9" s="5" t="str">
        <f>IF(A9&lt;&gt;0,VLOOKUP(A9,'[1]ISC.PULCINI M'!$A$2:$F$100,6,FALSE),)</f>
        <v>ADS MOLLARO</v>
      </c>
      <c r="H9" s="5">
        <f t="shared" si="0"/>
        <v>1</v>
      </c>
      <c r="I9" s="6"/>
      <c r="J9" s="7">
        <v>6</v>
      </c>
    </row>
    <row r="10" spans="1:10" x14ac:dyDescent="0.2">
      <c r="A10" s="5">
        <v>3</v>
      </c>
      <c r="B10" s="5">
        <v>7</v>
      </c>
      <c r="C10" s="5" t="str">
        <f>IF(A10&lt;&gt;0,VLOOKUP(A10,'[1]ISC.PULCINI M'!$A$2:$F$100,2,FALSE),)</f>
        <v>BATTISTI</v>
      </c>
      <c r="D10" s="5" t="str">
        <f>IF(A10&lt;&gt;0,VLOOKUP(A10,'[1]ISC.PULCINI M'!$A$2:$F$100,3,FALSE),)</f>
        <v>SERGIO</v>
      </c>
      <c r="E10" s="21">
        <f>IF(A10&lt;&gt;0,VLOOKUP(A10,'[1]ISC.PULCINI M'!$A$2:$F$100,4,FALSE),)</f>
        <v>2011</v>
      </c>
      <c r="F10" s="5" t="s">
        <v>50</v>
      </c>
      <c r="G10" s="5" t="str">
        <f>IF(A10&lt;&gt;0,VLOOKUP(A10,'[1]ISC.PULCINI M'!$A$2:$F$100,6,FALSE),)</f>
        <v>FONDISTI</v>
      </c>
      <c r="H10" s="5">
        <f t="shared" si="0"/>
        <v>1</v>
      </c>
      <c r="I10" s="6"/>
      <c r="J10" s="7">
        <v>7</v>
      </c>
    </row>
    <row r="11" spans="1:10" x14ac:dyDescent="0.2">
      <c r="A11" s="5">
        <v>15</v>
      </c>
      <c r="B11" s="5">
        <v>8</v>
      </c>
      <c r="C11" s="5" t="str">
        <f>IF(A11&lt;&gt;0,VLOOKUP(A11,'[1]ISC.PULCINI M'!$A$2:$F$100,2,FALSE),)</f>
        <v>CRISTAN</v>
      </c>
      <c r="D11" s="5" t="str">
        <f>IF(A11&lt;&gt;0,VLOOKUP(A11,'[1]ISC.PULCINI M'!$A$2:$F$100,3,FALSE),)</f>
        <v>DANIEL</v>
      </c>
      <c r="E11" s="21">
        <f>IF(A11&lt;&gt;0,VLOOKUP(A11,'[1]ISC.PULCINI M'!$A$2:$F$100,4,FALSE),)</f>
        <v>2011</v>
      </c>
      <c r="F11" s="5" t="s">
        <v>50</v>
      </c>
      <c r="G11" s="5" t="str">
        <f>IF(A11&lt;&gt;0,VLOOKUP(A11,'[1]ISC.PULCINI M'!$A$2:$F$100,6,FALSE),)</f>
        <v>USAM BAITONA</v>
      </c>
      <c r="H11" s="5">
        <f t="shared" si="0"/>
        <v>1</v>
      </c>
      <c r="I11" s="6"/>
      <c r="J11" s="7">
        <v>8</v>
      </c>
    </row>
    <row r="12" spans="1:10" x14ac:dyDescent="0.2">
      <c r="A12" s="5">
        <v>50</v>
      </c>
      <c r="B12" s="5">
        <v>9</v>
      </c>
      <c r="C12" s="5" t="str">
        <f>IF(A12&lt;&gt;0,VLOOKUP(A12,'[1]ISC.PULCINI M'!$A$2:$F$100,2,FALSE),)</f>
        <v>MAGAGNA</v>
      </c>
      <c r="D12" s="5" t="str">
        <f>IF(A12&lt;&gt;0,VLOOKUP(A12,'[1]ISC.PULCINI M'!$A$2:$F$100,3,FALSE),)</f>
        <v>ALESSANDRO</v>
      </c>
      <c r="E12" s="21">
        <f>IF(A12&lt;&gt;0,VLOOKUP(A12,'[1]ISC.PULCINI M'!$A$2:$F$100,4,FALSE),)</f>
        <v>2011</v>
      </c>
      <c r="F12" s="5" t="s">
        <v>50</v>
      </c>
      <c r="G12" s="5" t="str">
        <f>IF(A12&lt;&gt;0,VLOOKUP(A12,'[1]ISC.PULCINI M'!$A$2:$F$100,6,FALSE),)</f>
        <v>ROMALLO RUNNING</v>
      </c>
      <c r="H12" s="5">
        <f t="shared" si="0"/>
        <v>1</v>
      </c>
      <c r="I12" s="6"/>
      <c r="J12" s="7">
        <v>9</v>
      </c>
    </row>
    <row r="13" spans="1:10" x14ac:dyDescent="0.2">
      <c r="A13" s="5">
        <v>1</v>
      </c>
      <c r="B13" s="5">
        <v>10</v>
      </c>
      <c r="C13" s="5" t="str">
        <f>IF(A13&lt;&gt;0,VLOOKUP(A13,'[1]ISC.PULCINI M'!$A$2:$F$100,2,FALSE),)</f>
        <v>KERSCHBAUMER</v>
      </c>
      <c r="D13" s="5" t="str">
        <f>IF(A13&lt;&gt;0,VLOOKUP(A13,'[1]ISC.PULCINI M'!$A$2:$F$100,3,FALSE),)</f>
        <v>NICOLO'</v>
      </c>
      <c r="E13" s="21">
        <f>IF(A13&lt;&gt;0,VLOOKUP(A13,'[1]ISC.PULCINI M'!$A$2:$F$100,4,FALSE),)</f>
        <v>2011</v>
      </c>
      <c r="F13" s="5" t="s">
        <v>50</v>
      </c>
      <c r="G13" s="5" t="str">
        <f>IF(A13&lt;&gt;0,VLOOKUP(A13,'[1]ISC.PULCINI M'!$A$2:$F$100,6,FALSE),)</f>
        <v>ROTALIANA</v>
      </c>
      <c r="H13" s="5">
        <f t="shared" si="0"/>
        <v>1</v>
      </c>
      <c r="I13" s="6"/>
      <c r="J13" s="7">
        <v>10</v>
      </c>
    </row>
    <row r="14" spans="1:10" x14ac:dyDescent="0.2">
      <c r="A14" s="5">
        <v>44</v>
      </c>
      <c r="B14" s="5">
        <v>11</v>
      </c>
      <c r="C14" s="5" t="str">
        <f>IF(A14&lt;&gt;0,VLOOKUP(A14,'[1]ISC.PULCINI M'!$A$2:$F$100,2,FALSE),)</f>
        <v>BENEDETTI</v>
      </c>
      <c r="D14" s="5" t="str">
        <f>IF(A14&lt;&gt;0,VLOOKUP(A14,'[1]ISC.PULCINI M'!$A$2:$F$100,3,FALSE),)</f>
        <v>GIACOMO</v>
      </c>
      <c r="E14" s="21">
        <f>IF(A14&lt;&gt;0,VLOOKUP(A14,'[1]ISC.PULCINI M'!$A$2:$F$100,4,FALSE),)</f>
        <v>2012</v>
      </c>
      <c r="F14" s="5" t="s">
        <v>50</v>
      </c>
      <c r="G14" s="5" t="str">
        <f>IF(A14&lt;&gt;0,VLOOKUP(A14,'[1]ISC.PULCINI M'!$A$2:$F$100,6,FALSE),)</f>
        <v>USAM BAITONA</v>
      </c>
      <c r="H14" s="5">
        <f t="shared" si="0"/>
        <v>1</v>
      </c>
      <c r="I14" s="6"/>
      <c r="J14" s="7">
        <v>11</v>
      </c>
    </row>
    <row r="15" spans="1:10" x14ac:dyDescent="0.2">
      <c r="A15" s="5">
        <v>4</v>
      </c>
      <c r="B15" s="5">
        <v>12</v>
      </c>
      <c r="C15" s="5" t="str">
        <f>IF(A15&lt;&gt;0,VLOOKUP(A15,'[1]ISC.PULCINI M'!$A$2:$F$100,2,FALSE),)</f>
        <v>DAGOSTIN</v>
      </c>
      <c r="D15" s="5" t="str">
        <f>IF(A15&lt;&gt;0,VLOOKUP(A15,'[1]ISC.PULCINI M'!$A$2:$F$100,3,FALSE),)</f>
        <v>DAVIDE</v>
      </c>
      <c r="E15" s="21">
        <f>IF(A15&lt;&gt;0,VLOOKUP(A15,'[1]ISC.PULCINI M'!$A$2:$F$100,4,FALSE),)</f>
        <v>2011</v>
      </c>
      <c r="F15" s="5" t="s">
        <v>50</v>
      </c>
      <c r="G15" s="5" t="str">
        <f>IF(A15&lt;&gt;0,VLOOKUP(A15,'[1]ISC.PULCINI M'!$A$2:$F$100,6,FALSE),)</f>
        <v>FONDISTI</v>
      </c>
      <c r="H15" s="5">
        <f t="shared" si="0"/>
        <v>1</v>
      </c>
      <c r="I15" s="6"/>
      <c r="J15" s="7">
        <v>12</v>
      </c>
    </row>
    <row r="16" spans="1:10" x14ac:dyDescent="0.2">
      <c r="A16" s="5">
        <v>2</v>
      </c>
      <c r="B16" s="5">
        <v>13</v>
      </c>
      <c r="C16" s="5" t="str">
        <f>IF(A16&lt;&gt;0,VLOOKUP(A16,'[1]ISC.PULCINI M'!$A$2:$F$100,2,FALSE),)</f>
        <v>BATTISTI</v>
      </c>
      <c r="D16" s="5" t="str">
        <f>IF(A16&lt;&gt;0,VLOOKUP(A16,'[1]ISC.PULCINI M'!$A$2:$F$100,3,FALSE),)</f>
        <v>MATTIA</v>
      </c>
      <c r="E16" s="21">
        <f>IF(A16&lt;&gt;0,VLOOKUP(A16,'[1]ISC.PULCINI M'!$A$2:$F$100,4,FALSE),)</f>
        <v>2011</v>
      </c>
      <c r="F16" s="5" t="s">
        <v>50</v>
      </c>
      <c r="G16" s="5" t="str">
        <f>IF(A16&lt;&gt;0,VLOOKUP(A16,'[1]ISC.PULCINI M'!$A$2:$F$100,6,FALSE),)</f>
        <v>FONDISTI</v>
      </c>
      <c r="H16" s="5">
        <f t="shared" si="0"/>
        <v>1</v>
      </c>
      <c r="I16" s="6"/>
      <c r="J16" s="7">
        <v>13</v>
      </c>
    </row>
    <row r="17" spans="1:10" x14ac:dyDescent="0.2">
      <c r="A17" s="5">
        <v>34</v>
      </c>
      <c r="B17" s="5">
        <v>14</v>
      </c>
      <c r="C17" s="5" t="str">
        <f>IF(A17&lt;&gt;0,VLOOKUP(A17,'[1]ISC.PULCINI M'!$A$2:$F$100,2,FALSE),)</f>
        <v>FATTOR</v>
      </c>
      <c r="D17" s="5" t="str">
        <f>IF(A17&lt;&gt;0,VLOOKUP(A17,'[1]ISC.PULCINI M'!$A$2:$F$100,3,FALSE),)</f>
        <v>ANDREAS</v>
      </c>
      <c r="E17" s="21">
        <f>IF(A17&lt;&gt;0,VLOOKUP(A17,'[1]ISC.PULCINI M'!$A$2:$F$100,4,FALSE),)</f>
        <v>2011</v>
      </c>
      <c r="F17" s="5" t="s">
        <v>50</v>
      </c>
      <c r="G17" s="5" t="str">
        <f>IF(A17&lt;&gt;0,VLOOKUP(A17,'[1]ISC.PULCINI M'!$A$2:$F$100,6,FALSE),)</f>
        <v>FONDISTI</v>
      </c>
      <c r="H17" s="5">
        <f t="shared" si="0"/>
        <v>1</v>
      </c>
      <c r="I17" s="6"/>
      <c r="J17" s="7">
        <v>14</v>
      </c>
    </row>
    <row r="18" spans="1:10" x14ac:dyDescent="0.2">
      <c r="A18" s="5">
        <v>45</v>
      </c>
      <c r="B18" s="5">
        <v>15</v>
      </c>
      <c r="C18" s="5" t="str">
        <f>IF(A18&lt;&gt;0,VLOOKUP(A18,'[1]ISC.PULCINI M'!$A$2:$F$100,2,FALSE),)</f>
        <v>CHINI</v>
      </c>
      <c r="D18" s="5" t="str">
        <f>IF(A18&lt;&gt;0,VLOOKUP(A18,'[1]ISC.PULCINI M'!$A$2:$F$100,3,FALSE),)</f>
        <v>CRISTIAN</v>
      </c>
      <c r="E18" s="21">
        <f>IF(A18&lt;&gt;0,VLOOKUP(A18,'[1]ISC.PULCINI M'!$A$2:$F$100,4,FALSE),)</f>
        <v>2011</v>
      </c>
      <c r="F18" s="5" t="s">
        <v>50</v>
      </c>
      <c r="G18" s="5" t="str">
        <f>IF(A18&lt;&gt;0,VLOOKUP(A18,'[1]ISC.PULCINI M'!$A$2:$F$100,6,FALSE),)</f>
        <v>FONDISTI</v>
      </c>
      <c r="H18" s="5">
        <f t="shared" si="0"/>
        <v>1</v>
      </c>
      <c r="I18" s="6"/>
      <c r="J18" s="7">
        <v>15</v>
      </c>
    </row>
    <row r="19" spans="1:10" x14ac:dyDescent="0.2">
      <c r="A19" s="5">
        <v>33</v>
      </c>
      <c r="B19" s="5">
        <v>16</v>
      </c>
      <c r="C19" s="5" t="str">
        <f>IF(A19&lt;&gt;0,VLOOKUP(A19,'[1]ISC.PULCINI M'!$A$2:$F$100,2,FALSE),)</f>
        <v>KELLER</v>
      </c>
      <c r="D19" s="5" t="str">
        <f>IF(A19&lt;&gt;0,VLOOKUP(A19,'[1]ISC.PULCINI M'!$A$2:$F$100,3,FALSE),)</f>
        <v>ZENO</v>
      </c>
      <c r="E19" s="21">
        <f>IF(A19&lt;&gt;0,VLOOKUP(A19,'[1]ISC.PULCINI M'!$A$2:$F$100,4,FALSE),)</f>
        <v>2011</v>
      </c>
      <c r="F19" s="5" t="s">
        <v>50</v>
      </c>
      <c r="G19" s="5" t="str">
        <f>IF(A19&lt;&gt;0,VLOOKUP(A19,'[1]ISC.PULCINI M'!$A$2:$F$100,6,FALSE),)</f>
        <v>FONDISTI</v>
      </c>
      <c r="H19" s="5">
        <f t="shared" si="0"/>
        <v>1</v>
      </c>
      <c r="I19" s="6"/>
      <c r="J19" s="7">
        <v>16</v>
      </c>
    </row>
    <row r="20" spans="1:10" x14ac:dyDescent="0.2">
      <c r="A20" s="5">
        <v>28</v>
      </c>
      <c r="B20" s="5">
        <v>17</v>
      </c>
      <c r="C20" s="5" t="str">
        <f>IF(A20&lt;&gt;0,VLOOKUP(A20,'[1]ISC.PULCINI M'!$A$2:$F$100,2,FALSE),)</f>
        <v>RIZZARDI</v>
      </c>
      <c r="D20" s="5" t="str">
        <f>IF(A20&lt;&gt;0,VLOOKUP(A20,'[1]ISC.PULCINI M'!$A$2:$F$100,3,FALSE),)</f>
        <v>DANIEL</v>
      </c>
      <c r="E20" s="21">
        <f>IF(A20&lt;&gt;0,VLOOKUP(A20,'[1]ISC.PULCINI M'!$A$2:$F$100,4,FALSE),)</f>
        <v>2012</v>
      </c>
      <c r="F20" s="5" t="s">
        <v>50</v>
      </c>
      <c r="G20" s="5" t="str">
        <f>IF(A20&lt;&gt;0,VLOOKUP(A20,'[1]ISC.PULCINI M'!$A$2:$F$100,6,FALSE),)</f>
        <v>ADS MOLLARO</v>
      </c>
      <c r="H20" s="5">
        <f t="shared" si="0"/>
        <v>1</v>
      </c>
      <c r="I20" s="6"/>
      <c r="J20" s="7">
        <v>17</v>
      </c>
    </row>
    <row r="21" spans="1:10" x14ac:dyDescent="0.2">
      <c r="A21" s="5">
        <v>49</v>
      </c>
      <c r="B21" s="5">
        <v>18</v>
      </c>
      <c r="C21" s="5" t="str">
        <f>IF(A21&lt;&gt;0,VLOOKUP(A21,'[1]ISC.PULCINI M'!$A$2:$F$100,2,FALSE),)</f>
        <v>ZENI</v>
      </c>
      <c r="D21" s="5" t="str">
        <f>IF(A21&lt;&gt;0,VLOOKUP(A21,'[1]ISC.PULCINI M'!$A$2:$F$100,3,FALSE),)</f>
        <v>TOMMASO</v>
      </c>
      <c r="E21" s="21">
        <f>IF(A21&lt;&gt;0,VLOOKUP(A21,'[1]ISC.PULCINI M'!$A$2:$F$100,4,FALSE),)</f>
        <v>2013</v>
      </c>
      <c r="F21" s="5" t="s">
        <v>50</v>
      </c>
      <c r="G21" s="5" t="str">
        <f>IF(A21&lt;&gt;0,VLOOKUP(A21,'[1]ISC.PULCINI M'!$A$2:$F$100,6,FALSE),)</f>
        <v>USAM BAITONA</v>
      </c>
      <c r="H21" s="5">
        <f t="shared" si="0"/>
        <v>1</v>
      </c>
      <c r="I21" s="6"/>
      <c r="J21" s="7">
        <v>18</v>
      </c>
    </row>
    <row r="22" spans="1:10" x14ac:dyDescent="0.2">
      <c r="A22" s="5">
        <v>39</v>
      </c>
      <c r="B22" s="5">
        <v>19</v>
      </c>
      <c r="C22" s="5" t="str">
        <f>IF(A22&lt;&gt;0,VLOOKUP(A22,'[1]ISC.PULCINI M'!$A$2:$F$100,2,FALSE),)</f>
        <v>PROFAIZER</v>
      </c>
      <c r="D22" s="5" t="str">
        <f>IF(A22&lt;&gt;0,VLOOKUP(A22,'[1]ISC.PULCINI M'!$A$2:$F$100,3,FALSE),)</f>
        <v>ALESSANDRO</v>
      </c>
      <c r="E22" s="21">
        <f>IF(A22&lt;&gt;0,VLOOKUP(A22,'[1]ISC.PULCINI M'!$A$2:$F$100,4,FALSE),)</f>
        <v>2013</v>
      </c>
      <c r="F22" s="5" t="s">
        <v>50</v>
      </c>
      <c r="G22" s="5" t="str">
        <f>IF(A22&lt;&gt;0,VLOOKUP(A22,'[1]ISC.PULCINI M'!$A$2:$F$100,6,FALSE),)</f>
        <v>FONDISTI</v>
      </c>
      <c r="H22" s="5">
        <f t="shared" si="0"/>
        <v>1</v>
      </c>
      <c r="I22" s="6"/>
      <c r="J22" s="7">
        <v>19</v>
      </c>
    </row>
    <row r="23" spans="1:10" x14ac:dyDescent="0.2">
      <c r="A23" s="5">
        <v>47</v>
      </c>
      <c r="B23" s="5">
        <v>20</v>
      </c>
      <c r="C23" s="5" t="str">
        <f>IF(A23&lt;&gt;0,VLOOKUP(A23,'[1]ISC.PULCINI M'!$A$2:$F$100,2,FALSE),)</f>
        <v>DE RICCI</v>
      </c>
      <c r="D23" s="5" t="str">
        <f>IF(A23&lt;&gt;0,VLOOKUP(A23,'[1]ISC.PULCINI M'!$A$2:$F$100,3,FALSE),)</f>
        <v>LORENZO</v>
      </c>
      <c r="E23" s="21">
        <f>IF(A23&lt;&gt;0,VLOOKUP(A23,'[1]ISC.PULCINI M'!$A$2:$F$100,4,FALSE),)</f>
        <v>2012</v>
      </c>
      <c r="F23" s="5" t="s">
        <v>50</v>
      </c>
      <c r="G23" s="5" t="str">
        <f>IF(A23&lt;&gt;0,VLOOKUP(A23,'[1]ISC.PULCINI M'!$A$2:$F$100,6,FALSE),)</f>
        <v>USAM BAITONA</v>
      </c>
      <c r="H23" s="5">
        <f t="shared" si="0"/>
        <v>1</v>
      </c>
      <c r="I23" s="6"/>
      <c r="J23" s="7">
        <v>20</v>
      </c>
    </row>
    <row r="24" spans="1:10" x14ac:dyDescent="0.2">
      <c r="A24" s="5">
        <v>10</v>
      </c>
      <c r="B24" s="5">
        <v>21</v>
      </c>
      <c r="C24" s="5" t="str">
        <f>IF(A24&lt;&gt;0,VLOOKUP(A24,'[1]ISC.PULCINI M'!$A$2:$F$100,2,FALSE),)</f>
        <v>BIADA</v>
      </c>
      <c r="D24" s="5" t="str">
        <f>IF(A24&lt;&gt;0,VLOOKUP(A24,'[1]ISC.PULCINI M'!$A$2:$F$100,3,FALSE),)</f>
        <v>NICOLO'</v>
      </c>
      <c r="E24" s="21">
        <f>IF(A24&lt;&gt;0,VLOOKUP(A24,'[1]ISC.PULCINI M'!$A$2:$F$100,4,FALSE),)</f>
        <v>2012</v>
      </c>
      <c r="F24" s="5" t="s">
        <v>50</v>
      </c>
      <c r="G24" s="5" t="str">
        <f>IF(A24&lt;&gt;0,VLOOKUP(A24,'[1]ISC.PULCINI M'!$A$2:$F$100,6,FALSE),)</f>
        <v>U.S. ROBUR</v>
      </c>
      <c r="H24" s="5">
        <f t="shared" si="0"/>
        <v>1</v>
      </c>
      <c r="I24" s="6"/>
      <c r="J24" s="7">
        <v>21</v>
      </c>
    </row>
    <row r="25" spans="1:10" x14ac:dyDescent="0.2">
      <c r="A25" s="5">
        <v>12</v>
      </c>
      <c r="B25" s="5">
        <v>22</v>
      </c>
      <c r="C25" s="5" t="str">
        <f>IF(A25&lt;&gt;0,VLOOKUP(A25,'[1]ISC.PULCINI M'!$A$2:$F$100,2,FALSE),)</f>
        <v>FORMOLO</v>
      </c>
      <c r="D25" s="5" t="str">
        <f>IF(A25&lt;&gt;0,VLOOKUP(A25,'[1]ISC.PULCINI M'!$A$2:$F$100,3,FALSE),)</f>
        <v>MICHELE</v>
      </c>
      <c r="E25" s="21">
        <f>IF(A25&lt;&gt;0,VLOOKUP(A25,'[1]ISC.PULCINI M'!$A$2:$F$100,4,FALSE),)</f>
        <v>2013</v>
      </c>
      <c r="F25" s="5" t="s">
        <v>50</v>
      </c>
      <c r="G25" s="5" t="str">
        <f>IF(A25&lt;&gt;0,VLOOKUP(A25,'[1]ISC.PULCINI M'!$A$2:$F$100,6,FALSE),)</f>
        <v>U.S. ROBUR</v>
      </c>
      <c r="H25" s="5">
        <f t="shared" si="0"/>
        <v>1</v>
      </c>
      <c r="I25" s="6"/>
      <c r="J25" s="7">
        <v>22</v>
      </c>
    </row>
    <row r="26" spans="1:10" x14ac:dyDescent="0.2">
      <c r="A26" s="5">
        <v>23</v>
      </c>
      <c r="B26" s="5">
        <v>23</v>
      </c>
      <c r="C26" s="5" t="str">
        <f>IF(A26&lt;&gt;0,VLOOKUP(A26,'[1]ISC.PULCINI M'!$A$2:$F$100,2,FALSE),)</f>
        <v>ZINI</v>
      </c>
      <c r="D26" s="5" t="str">
        <f>IF(A26&lt;&gt;0,VLOOKUP(A26,'[1]ISC.PULCINI M'!$A$2:$F$100,3,FALSE),)</f>
        <v>EMANUELE</v>
      </c>
      <c r="E26" s="21">
        <f>IF(A26&lt;&gt;0,VLOOKUP(A26,'[1]ISC.PULCINI M'!$A$2:$F$100,4,FALSE),)</f>
        <v>2012</v>
      </c>
      <c r="F26" s="5" t="s">
        <v>50</v>
      </c>
      <c r="G26" s="5" t="str">
        <f>IF(A26&lt;&gt;0,VLOOKUP(A26,'[1]ISC.PULCINI M'!$A$2:$F$100,6,FALSE),)</f>
        <v>FONDISTI</v>
      </c>
      <c r="H26" s="5">
        <f t="shared" si="0"/>
        <v>1</v>
      </c>
      <c r="I26" s="6"/>
      <c r="J26" s="7">
        <v>23</v>
      </c>
    </row>
    <row r="27" spans="1:10" x14ac:dyDescent="0.2">
      <c r="A27" s="5">
        <v>17</v>
      </c>
      <c r="B27" s="5">
        <v>24</v>
      </c>
      <c r="C27" s="5" t="str">
        <f>IF(A27&lt;&gt;0,VLOOKUP(A27,'[1]ISC.PULCINI M'!$A$2:$F$100,2,FALSE),)</f>
        <v>FORMOLO</v>
      </c>
      <c r="D27" s="5" t="str">
        <f>IF(A27&lt;&gt;0,VLOOKUP(A27,'[1]ISC.PULCINI M'!$A$2:$F$100,3,FALSE),)</f>
        <v>LUCA</v>
      </c>
      <c r="E27" s="21">
        <f>IF(A27&lt;&gt;0,VLOOKUP(A27,'[1]ISC.PULCINI M'!$A$2:$F$100,4,FALSE),)</f>
        <v>2012</v>
      </c>
      <c r="F27" s="5" t="s">
        <v>50</v>
      </c>
      <c r="G27" s="5" t="str">
        <f>IF(A27&lt;&gt;0,VLOOKUP(A27,'[1]ISC.PULCINI M'!$A$2:$F$100,6,FALSE),)</f>
        <v>USAM BAITONA</v>
      </c>
      <c r="H27" s="5">
        <f t="shared" si="0"/>
        <v>1</v>
      </c>
      <c r="I27" s="6"/>
      <c r="J27" s="7">
        <v>24</v>
      </c>
    </row>
    <row r="28" spans="1:10" x14ac:dyDescent="0.2">
      <c r="A28" s="5">
        <v>40</v>
      </c>
      <c r="B28" s="5">
        <v>25</v>
      </c>
      <c r="C28" s="5" t="str">
        <f>IF(A28&lt;&gt;0,VLOOKUP(A28,'[1]ISC.PULCINI M'!$A$2:$F$100,2,FALSE),)</f>
        <v>TIMIS</v>
      </c>
      <c r="D28" s="5" t="str">
        <f>IF(A28&lt;&gt;0,VLOOKUP(A28,'[1]ISC.PULCINI M'!$A$2:$F$100,3,FALSE),)</f>
        <v>DAVID</v>
      </c>
      <c r="E28" s="21">
        <f>IF(A28&lt;&gt;0,VLOOKUP(A28,'[1]ISC.PULCINI M'!$A$2:$F$100,4,FALSE),)</f>
        <v>2012</v>
      </c>
      <c r="F28" s="5" t="s">
        <v>50</v>
      </c>
      <c r="G28" s="5" t="str">
        <f>IF(A28&lt;&gt;0,VLOOKUP(A28,'[1]ISC.PULCINI M'!$A$2:$F$100,6,FALSE),)</f>
        <v>FONDISTI</v>
      </c>
      <c r="H28" s="5">
        <f t="shared" si="0"/>
        <v>1</v>
      </c>
      <c r="I28" s="6"/>
      <c r="J28" s="7">
        <v>25</v>
      </c>
    </row>
    <row r="29" spans="1:10" x14ac:dyDescent="0.2">
      <c r="A29" s="5">
        <v>5</v>
      </c>
      <c r="B29" s="5">
        <v>26</v>
      </c>
      <c r="C29" s="5" t="str">
        <f>IF(A29&lt;&gt;0,VLOOKUP(A29,'[1]ISC.PULCINI M'!$A$2:$F$100,2,FALSE),)</f>
        <v>ZANI</v>
      </c>
      <c r="D29" s="5" t="str">
        <f>IF(A29&lt;&gt;0,VLOOKUP(A29,'[1]ISC.PULCINI M'!$A$2:$F$100,3,FALSE),)</f>
        <v>NICOLA</v>
      </c>
      <c r="E29" s="21">
        <f>IF(A29&lt;&gt;0,VLOOKUP(A29,'[1]ISC.PULCINI M'!$A$2:$F$100,4,FALSE),)</f>
        <v>2013</v>
      </c>
      <c r="F29" s="5" t="s">
        <v>50</v>
      </c>
      <c r="G29" s="5" t="str">
        <f>IF(A29&lt;&gt;0,VLOOKUP(A29,'[1]ISC.PULCINI M'!$A$2:$F$100,6,FALSE),)</f>
        <v>FONDISTI</v>
      </c>
      <c r="H29" s="5">
        <f t="shared" si="0"/>
        <v>1</v>
      </c>
      <c r="I29" s="6"/>
      <c r="J29" s="7">
        <v>26</v>
      </c>
    </row>
    <row r="30" spans="1:10" x14ac:dyDescent="0.2">
      <c r="A30" s="5">
        <v>27</v>
      </c>
      <c r="B30" s="5">
        <v>27</v>
      </c>
      <c r="C30" s="5" t="str">
        <f>IF(A30&lt;&gt;0,VLOOKUP(A30,'[1]ISC.PULCINI M'!$A$2:$F$100,2,FALSE),)</f>
        <v>CAROLLI</v>
      </c>
      <c r="D30" s="5" t="str">
        <f>IF(A30&lt;&gt;0,VLOOKUP(A30,'[1]ISC.PULCINI M'!$A$2:$F$100,3,FALSE),)</f>
        <v>GABRIELE</v>
      </c>
      <c r="E30" s="21">
        <f>IF(A30&lt;&gt;0,VLOOKUP(A30,'[1]ISC.PULCINI M'!$A$2:$F$100,4,FALSE),)</f>
        <v>2013</v>
      </c>
      <c r="F30" s="5" t="s">
        <v>50</v>
      </c>
      <c r="G30" s="5" t="str">
        <f>IF(A30&lt;&gt;0,VLOOKUP(A30,'[1]ISC.PULCINI M'!$A$2:$F$100,6,FALSE),)</f>
        <v>ADS MOLLARO</v>
      </c>
      <c r="H30" s="5">
        <f t="shared" si="0"/>
        <v>1</v>
      </c>
      <c r="I30" s="6"/>
      <c r="J30" s="7">
        <v>27</v>
      </c>
    </row>
    <row r="31" spans="1:10" x14ac:dyDescent="0.2">
      <c r="A31" s="5">
        <v>35</v>
      </c>
      <c r="B31" s="5">
        <v>28</v>
      </c>
      <c r="C31" s="5" t="str">
        <f>IF(A31&lt;&gt;0,VLOOKUP(A31,'[1]ISC.PULCINI M'!$A$2:$F$100,2,FALSE),)</f>
        <v>FATTOR</v>
      </c>
      <c r="D31" s="5" t="str">
        <f>IF(A31&lt;&gt;0,VLOOKUP(A31,'[1]ISC.PULCINI M'!$A$2:$F$100,3,FALSE),)</f>
        <v>SEBASTIANO</v>
      </c>
      <c r="E31" s="21">
        <f>IF(A31&lt;&gt;0,VLOOKUP(A31,'[1]ISC.PULCINI M'!$A$2:$F$100,4,FALSE),)</f>
        <v>2013</v>
      </c>
      <c r="F31" s="5" t="s">
        <v>50</v>
      </c>
      <c r="G31" s="5" t="str">
        <f>IF(A31&lt;&gt;0,VLOOKUP(A31,'[1]ISC.PULCINI M'!$A$2:$F$100,6,FALSE),)</f>
        <v>FONDISTI</v>
      </c>
      <c r="H31" s="5">
        <f t="shared" si="0"/>
        <v>1</v>
      </c>
      <c r="I31" s="6"/>
      <c r="J31" s="7">
        <v>28</v>
      </c>
    </row>
    <row r="32" spans="1:10" x14ac:dyDescent="0.2">
      <c r="A32" s="5">
        <v>6</v>
      </c>
      <c r="B32" s="5">
        <v>29</v>
      </c>
      <c r="C32" s="5" t="str">
        <f>IF(A32&lt;&gt;0,VLOOKUP(A32,'[1]ISC.PULCINI M'!$A$2:$F$100,2,FALSE),)</f>
        <v>MENGHINI</v>
      </c>
      <c r="D32" s="5" t="str">
        <f>IF(A32&lt;&gt;0,VLOOKUP(A32,'[1]ISC.PULCINI M'!$A$2:$F$100,3,FALSE),)</f>
        <v>MASSIMO</v>
      </c>
      <c r="E32" s="21">
        <f>IF(A32&lt;&gt;0,VLOOKUP(A32,'[1]ISC.PULCINI M'!$A$2:$F$100,4,FALSE),)</f>
        <v>2012</v>
      </c>
      <c r="F32" s="5" t="s">
        <v>50</v>
      </c>
      <c r="G32" s="5" t="str">
        <f>IF(A32&lt;&gt;0,VLOOKUP(A32,'[1]ISC.PULCINI M'!$A$2:$F$100,6,FALSE),)</f>
        <v>ROMALLO RUNNING</v>
      </c>
      <c r="H32" s="5">
        <f t="shared" si="0"/>
        <v>1</v>
      </c>
      <c r="I32" s="6"/>
      <c r="J32" s="7">
        <v>29</v>
      </c>
    </row>
    <row r="33" spans="1:10" x14ac:dyDescent="0.2">
      <c r="A33" s="5">
        <v>13</v>
      </c>
      <c r="B33" s="5">
        <v>30</v>
      </c>
      <c r="C33" s="5" t="str">
        <f>IF(A33&lt;&gt;0,VLOOKUP(A33,'[1]ISC.PULCINI M'!$A$2:$F$100,2,FALSE),)</f>
        <v>TONDIN</v>
      </c>
      <c r="D33" s="5" t="str">
        <f>IF(A33&lt;&gt;0,VLOOKUP(A33,'[1]ISC.PULCINI M'!$A$2:$F$100,3,FALSE),)</f>
        <v>SAMUELE</v>
      </c>
      <c r="E33" s="21">
        <f>IF(A33&lt;&gt;0,VLOOKUP(A33,'[1]ISC.PULCINI M'!$A$2:$F$100,4,FALSE),)</f>
        <v>2013</v>
      </c>
      <c r="F33" s="5" t="s">
        <v>50</v>
      </c>
      <c r="G33" s="5" t="str">
        <f>IF(A33&lt;&gt;0,VLOOKUP(A33,'[1]ISC.PULCINI M'!$A$2:$F$100,6,FALSE),)</f>
        <v>U.S. ROBUR</v>
      </c>
      <c r="H33" s="5">
        <f t="shared" si="0"/>
        <v>1</v>
      </c>
      <c r="I33" s="6"/>
      <c r="J33" s="7">
        <v>30</v>
      </c>
    </row>
    <row r="34" spans="1:10" x14ac:dyDescent="0.2">
      <c r="A34" s="5">
        <v>46</v>
      </c>
      <c r="B34" s="5">
        <v>31</v>
      </c>
      <c r="C34" s="5" t="str">
        <f>IF(A34&lt;&gt;0,VLOOKUP(A34,'[1]ISC.PULCINI M'!$A$2:$F$100,2,FALSE),)</f>
        <v>GIRARDI</v>
      </c>
      <c r="D34" s="5" t="str">
        <f>IF(A34&lt;&gt;0,VLOOKUP(A34,'[1]ISC.PULCINI M'!$A$2:$F$100,3,FALSE),)</f>
        <v>FILIPPO</v>
      </c>
      <c r="E34" s="21">
        <f>IF(A34&lt;&gt;0,VLOOKUP(A34,'[1]ISC.PULCINI M'!$A$2:$F$100,4,FALSE),)</f>
        <v>2013</v>
      </c>
      <c r="F34" s="5" t="s">
        <v>50</v>
      </c>
      <c r="G34" s="5" t="str">
        <f>IF(A34&lt;&gt;0,VLOOKUP(A34,'[1]ISC.PULCINI M'!$A$2:$F$100,6,FALSE),)</f>
        <v>FONDISTI</v>
      </c>
      <c r="H34" s="5">
        <f t="shared" si="0"/>
        <v>1</v>
      </c>
      <c r="I34" s="6"/>
      <c r="J34" s="7">
        <v>31</v>
      </c>
    </row>
    <row r="35" spans="1:10" x14ac:dyDescent="0.2">
      <c r="A35" s="5">
        <v>11</v>
      </c>
      <c r="B35" s="5">
        <v>32</v>
      </c>
      <c r="C35" s="5" t="str">
        <f>IF(A35&lt;&gt;0,VLOOKUP(A35,'[1]ISC.PULCINI M'!$A$2:$F$100,2,FALSE),)</f>
        <v>MICHELATTI</v>
      </c>
      <c r="D35" s="5" t="str">
        <f>IF(A35&lt;&gt;0,VLOOKUP(A35,'[1]ISC.PULCINI M'!$A$2:$F$100,3,FALSE),)</f>
        <v>PIETRO</v>
      </c>
      <c r="E35" s="21">
        <f>IF(A35&lt;&gt;0,VLOOKUP(A35,'[1]ISC.PULCINI M'!$A$2:$F$100,4,FALSE),)</f>
        <v>2013</v>
      </c>
      <c r="F35" s="5" t="s">
        <v>50</v>
      </c>
      <c r="G35" s="5" t="str">
        <f>IF(A35&lt;&gt;0,VLOOKUP(A35,'[1]ISC.PULCINI M'!$A$2:$F$100,6,FALSE),)</f>
        <v>U.S. ROBUR</v>
      </c>
      <c r="H35" s="5">
        <f t="shared" si="0"/>
        <v>1</v>
      </c>
      <c r="I35" s="6"/>
      <c r="J35" s="7">
        <v>32</v>
      </c>
    </row>
    <row r="36" spans="1:10" x14ac:dyDescent="0.2">
      <c r="A36" s="5">
        <v>30</v>
      </c>
      <c r="B36" s="5">
        <v>33</v>
      </c>
      <c r="C36" s="5" t="str">
        <f>IF(A36&lt;&gt;0,VLOOKUP(A36,'[1]ISC.PULCINI M'!$A$2:$F$100,2,FALSE),)</f>
        <v>BOTT</v>
      </c>
      <c r="D36" s="5" t="str">
        <f>IF(A36&lt;&gt;0,VLOOKUP(A36,'[1]ISC.PULCINI M'!$A$2:$F$100,3,FALSE),)</f>
        <v>FEDERICO</v>
      </c>
      <c r="E36" s="21">
        <f>IF(A36&lt;&gt;0,VLOOKUP(A36,'[1]ISC.PULCINI M'!$A$2:$F$100,4,FALSE),)</f>
        <v>2014</v>
      </c>
      <c r="F36" s="5" t="s">
        <v>50</v>
      </c>
      <c r="G36" s="5" t="str">
        <f>IF(A36&lt;&gt;0,VLOOKUP(A36,'[1]ISC.PULCINI M'!$A$2:$F$100,6,FALSE),)</f>
        <v>FONDISTI</v>
      </c>
      <c r="H36" s="5">
        <f t="shared" si="0"/>
        <v>1</v>
      </c>
      <c r="I36" s="6"/>
      <c r="J36" s="7">
        <v>33</v>
      </c>
    </row>
    <row r="37" spans="1:10" x14ac:dyDescent="0.2">
      <c r="A37" s="5">
        <v>52</v>
      </c>
      <c r="B37" s="5">
        <v>34</v>
      </c>
      <c r="C37" s="5" t="str">
        <f>IF(A37&lt;&gt;0,VLOOKUP(A37,'[1]ISC.PULCINI M'!$A$2:$F$100,2,FALSE),)</f>
        <v>MAGAGNA</v>
      </c>
      <c r="D37" s="5" t="str">
        <f>IF(A37&lt;&gt;0,VLOOKUP(A37,'[1]ISC.PULCINI M'!$A$2:$F$100,3,FALSE),)</f>
        <v>NICOLO'</v>
      </c>
      <c r="E37" s="21">
        <f>IF(A37&lt;&gt;0,VLOOKUP(A37,'[1]ISC.PULCINI M'!$A$2:$F$100,4,FALSE),)</f>
        <v>2013</v>
      </c>
      <c r="F37" s="5" t="s">
        <v>50</v>
      </c>
      <c r="G37" s="5" t="str">
        <f>IF(A37&lt;&gt;0,VLOOKUP(A37,'[1]ISC.PULCINI M'!$A$2:$F$100,6,FALSE),)</f>
        <v>ROMALLO RUNNING</v>
      </c>
      <c r="H37" s="5">
        <f t="shared" si="0"/>
        <v>1</v>
      </c>
      <c r="I37" s="6"/>
      <c r="J37" s="7">
        <v>34</v>
      </c>
    </row>
    <row r="38" spans="1:10" x14ac:dyDescent="0.2">
      <c r="A38" s="5">
        <v>18</v>
      </c>
      <c r="B38" s="5">
        <v>35</v>
      </c>
      <c r="C38" s="5" t="str">
        <f>IF(A38&lt;&gt;0,VLOOKUP(A38,'[1]ISC.PULCINI M'!$A$2:$F$100,2,FALSE),)</f>
        <v>ZENI</v>
      </c>
      <c r="D38" s="5" t="str">
        <f>IF(A38&lt;&gt;0,VLOOKUP(A38,'[1]ISC.PULCINI M'!$A$2:$F$100,3,FALSE),)</f>
        <v>MATTIA</v>
      </c>
      <c r="E38" s="21">
        <f>IF(A38&lt;&gt;0,VLOOKUP(A38,'[1]ISC.PULCINI M'!$A$2:$F$100,4,FALSE),)</f>
        <v>2014</v>
      </c>
      <c r="F38" s="5" t="s">
        <v>50</v>
      </c>
      <c r="G38" s="5" t="str">
        <f>IF(A38&lt;&gt;0,VLOOKUP(A38,'[1]ISC.PULCINI M'!$A$2:$F$100,6,FALSE),)</f>
        <v>USAM BAITONA</v>
      </c>
      <c r="H38" s="5">
        <f t="shared" si="0"/>
        <v>1</v>
      </c>
      <c r="I38" s="6"/>
      <c r="J38" s="7">
        <v>35</v>
      </c>
    </row>
    <row r="39" spans="1:10" x14ac:dyDescent="0.2">
      <c r="A39" s="5">
        <v>51</v>
      </c>
      <c r="B39" s="5">
        <v>36</v>
      </c>
      <c r="C39" s="5" t="str">
        <f>IF(A39&lt;&gt;0,VLOOKUP(A39,'[1]ISC.PULCINI M'!$A$2:$F$100,2,FALSE),)</f>
        <v>DELL'AGNOLO</v>
      </c>
      <c r="D39" s="5" t="str">
        <f>IF(A39&lt;&gt;0,VLOOKUP(A39,'[1]ISC.PULCINI M'!$A$2:$F$100,3,FALSE),)</f>
        <v>DAVIDE</v>
      </c>
      <c r="E39" s="21">
        <f>IF(A39&lt;&gt;0,VLOOKUP(A39,'[1]ISC.PULCINI M'!$A$2:$F$100,4,FALSE),)</f>
        <v>2015</v>
      </c>
      <c r="F39" s="5" t="s">
        <v>50</v>
      </c>
      <c r="G39" s="5" t="str">
        <f>IF(A39&lt;&gt;0,VLOOKUP(A39,'[1]ISC.PULCINI M'!$A$2:$F$100,6,FALSE),)</f>
        <v>FONDISTI</v>
      </c>
      <c r="H39" s="5">
        <f t="shared" si="0"/>
        <v>1</v>
      </c>
      <c r="I39" s="6"/>
      <c r="J39" s="7">
        <v>36</v>
      </c>
    </row>
    <row r="40" spans="1:10" x14ac:dyDescent="0.2">
      <c r="A40" s="5">
        <v>31</v>
      </c>
      <c r="B40" s="5">
        <v>37</v>
      </c>
      <c r="C40" s="5" t="str">
        <f>IF(A40&lt;&gt;0,VLOOKUP(A40,'[1]ISC.PULCINI M'!$A$2:$F$100,2,FALSE),)</f>
        <v xml:space="preserve">SLAIFER ZILLER </v>
      </c>
      <c r="D40" s="5" t="str">
        <f>IF(A40&lt;&gt;0,VLOOKUP(A40,'[1]ISC.PULCINI M'!$A$2:$F$100,3,FALSE),)</f>
        <v>NICOLAS</v>
      </c>
      <c r="E40" s="21">
        <f>IF(A40&lt;&gt;0,VLOOKUP(A40,'[1]ISC.PULCINI M'!$A$2:$F$100,4,FALSE),)</f>
        <v>2015</v>
      </c>
      <c r="F40" s="5" t="s">
        <v>50</v>
      </c>
      <c r="G40" s="5" t="str">
        <f>IF(A40&lt;&gt;0,VLOOKUP(A40,'[1]ISC.PULCINI M'!$A$2:$F$100,6,FALSE),)</f>
        <v>FONDISTI</v>
      </c>
      <c r="H40" s="5">
        <f t="shared" si="0"/>
        <v>1</v>
      </c>
      <c r="I40" s="6"/>
      <c r="J40" s="7">
        <v>37</v>
      </c>
    </row>
    <row r="41" spans="1:10" x14ac:dyDescent="0.2">
      <c r="A41" s="5"/>
      <c r="B41" s="5">
        <v>38</v>
      </c>
      <c r="C41" s="5">
        <f>IF(A41&lt;&gt;0,VLOOKUP(A41,'[1]ISC.PULCINI M'!$A$2:$F$100,2,FALSE),)</f>
        <v>0</v>
      </c>
      <c r="D41" s="5">
        <f>IF(A41&lt;&gt;0,VLOOKUP(A41,'[1]ISC.PULCINI M'!$A$2:$F$100,3,FALSE),)</f>
        <v>0</v>
      </c>
      <c r="E41" s="21">
        <f>IF(A41&lt;&gt;0,VLOOKUP(A41,'[1]ISC.PULCINI M'!$A$2:$F$100,4,FALSE),)</f>
        <v>0</v>
      </c>
      <c r="F41" s="5" t="s">
        <v>50</v>
      </c>
      <c r="G41" s="5">
        <f>IF(A41&lt;&gt;0,VLOOKUP(A41,'[1]ISC.PULCINI M'!$A$2:$F$100,6,FALSE),)</f>
        <v>0</v>
      </c>
      <c r="H41" s="5">
        <f t="shared" si="0"/>
        <v>0</v>
      </c>
      <c r="I41" s="6"/>
      <c r="J41" s="7">
        <v>38</v>
      </c>
    </row>
    <row r="42" spans="1:10" x14ac:dyDescent="0.2">
      <c r="A42" s="5"/>
      <c r="B42" s="5">
        <v>39</v>
      </c>
      <c r="C42" s="5">
        <f>IF(A42&lt;&gt;0,VLOOKUP(A42,'[1]ISC.PULCINI M'!$A$2:$F$100,2,FALSE),)</f>
        <v>0</v>
      </c>
      <c r="D42" s="5">
        <f>IF(A42&lt;&gt;0,VLOOKUP(A42,'[1]ISC.PULCINI M'!$A$2:$F$100,3,FALSE),)</f>
        <v>0</v>
      </c>
      <c r="E42" s="21">
        <f>IF(A42&lt;&gt;0,VLOOKUP(A42,'[1]ISC.PULCINI M'!$A$2:$F$100,4,FALSE),)</f>
        <v>0</v>
      </c>
      <c r="F42" s="5" t="s">
        <v>50</v>
      </c>
      <c r="G42" s="5">
        <f>IF(A42&lt;&gt;0,VLOOKUP(A42,'[1]ISC.PULCINI M'!$A$2:$F$100,6,FALSE),)</f>
        <v>0</v>
      </c>
      <c r="H42" s="5">
        <f t="shared" si="0"/>
        <v>0</v>
      </c>
      <c r="I42" s="6"/>
      <c r="J42" s="7">
        <v>39</v>
      </c>
    </row>
    <row r="43" spans="1:10" x14ac:dyDescent="0.2">
      <c r="A43" s="5"/>
      <c r="B43" s="5">
        <v>40</v>
      </c>
      <c r="C43" s="5">
        <f>IF(A43&lt;&gt;0,VLOOKUP(A43,'[1]ISC.PULCINI M'!$A$2:$F$100,2,FALSE),)</f>
        <v>0</v>
      </c>
      <c r="D43" s="5">
        <f>IF(A43&lt;&gt;0,VLOOKUP(A43,'[1]ISC.PULCINI M'!$A$2:$F$100,3,FALSE),)</f>
        <v>0</v>
      </c>
      <c r="E43" s="21">
        <f>IF(A43&lt;&gt;0,VLOOKUP(A43,'[1]ISC.PULCINI M'!$A$2:$F$100,4,FALSE),)</f>
        <v>0</v>
      </c>
      <c r="F43" s="5" t="s">
        <v>50</v>
      </c>
      <c r="G43" s="5">
        <f>IF(A43&lt;&gt;0,VLOOKUP(A43,'[1]ISC.PULCINI M'!$A$2:$F$100,6,FALSE),)</f>
        <v>0</v>
      </c>
      <c r="H43" s="5">
        <f t="shared" si="0"/>
        <v>0</v>
      </c>
      <c r="I43" s="6"/>
      <c r="J43" s="7">
        <v>40</v>
      </c>
    </row>
    <row r="44" spans="1:10" x14ac:dyDescent="0.2">
      <c r="A44" s="5"/>
      <c r="B44" s="5">
        <v>41</v>
      </c>
      <c r="C44" s="5">
        <f>IF(A44&lt;&gt;0,VLOOKUP(A44,'[1]ISC.PULCINI M'!$A$2:$F$100,2,FALSE),)</f>
        <v>0</v>
      </c>
      <c r="D44" s="5">
        <f>IF(A44&lt;&gt;0,VLOOKUP(A44,'[1]ISC.PULCINI M'!$A$2:$F$100,3,FALSE),)</f>
        <v>0</v>
      </c>
      <c r="E44" s="21">
        <f>IF(A44&lt;&gt;0,VLOOKUP(A44,'[1]ISC.PULCINI M'!$A$2:$F$100,4,FALSE),)</f>
        <v>0</v>
      </c>
      <c r="F44" s="5" t="s">
        <v>50</v>
      </c>
      <c r="G44" s="5">
        <f>IF(A44&lt;&gt;0,VLOOKUP(A44,'[1]ISC.PULCINI M'!$A$2:$F$100,6,FALSE),)</f>
        <v>0</v>
      </c>
      <c r="H44" s="5">
        <f t="shared" si="0"/>
        <v>0</v>
      </c>
      <c r="I44" s="6"/>
      <c r="J44" s="7">
        <v>41</v>
      </c>
    </row>
    <row r="45" spans="1:10" x14ac:dyDescent="0.2">
      <c r="A45" s="5"/>
      <c r="B45" s="5">
        <v>42</v>
      </c>
      <c r="C45" s="5">
        <f>IF(A45&lt;&gt;0,VLOOKUP(A45,'[1]ISC.PULCINI M'!$A$2:$F$100,2,FALSE),)</f>
        <v>0</v>
      </c>
      <c r="D45" s="5">
        <f>IF(A45&lt;&gt;0,VLOOKUP(A45,'[1]ISC.PULCINI M'!$A$2:$F$100,3,FALSE),)</f>
        <v>0</v>
      </c>
      <c r="E45" s="21">
        <f>IF(A45&lt;&gt;0,VLOOKUP(A45,'[1]ISC.PULCINI M'!$A$2:$F$100,4,FALSE),)</f>
        <v>0</v>
      </c>
      <c r="F45" s="5" t="s">
        <v>50</v>
      </c>
      <c r="G45" s="5">
        <f>IF(A45&lt;&gt;0,VLOOKUP(A45,'[1]ISC.PULCINI M'!$A$2:$F$100,6,FALSE),)</f>
        <v>0</v>
      </c>
      <c r="H45" s="5">
        <f t="shared" si="0"/>
        <v>0</v>
      </c>
      <c r="I45" s="6"/>
      <c r="J45" s="7">
        <v>42</v>
      </c>
    </row>
    <row r="46" spans="1:10" x14ac:dyDescent="0.2">
      <c r="A46" s="5"/>
      <c r="B46" s="5">
        <f t="shared" ref="B46:B67" si="1">IF(A46&lt;&gt;"",B45+1,)</f>
        <v>0</v>
      </c>
      <c r="C46" s="5">
        <f>IF(A46&lt;&gt;0,VLOOKUP(A46,'[1]ISC.PULCINI M'!$A$2:$F$100,2,FALSE),)</f>
        <v>0</v>
      </c>
      <c r="D46" s="5">
        <f>IF(A46&lt;&gt;0,VLOOKUP(A46,'[1]ISC.PULCINI M'!$A$2:$F$100,3,FALSE),)</f>
        <v>0</v>
      </c>
      <c r="E46" s="21">
        <f>IF(A46&lt;&gt;0,VLOOKUP(A46,'[1]ISC.PULCINI M'!$A$2:$F$100,4,FALSE),)</f>
        <v>0</v>
      </c>
      <c r="F46" s="5" t="s">
        <v>50</v>
      </c>
      <c r="G46" s="5">
        <f>IF(A46&lt;&gt;0,VLOOKUP(A46,'[1]ISC.PULCINI M'!$A$2:$F$100,6,FALSE),)</f>
        <v>0</v>
      </c>
      <c r="H46" s="5">
        <f t="shared" si="0"/>
        <v>0</v>
      </c>
      <c r="I46" s="6"/>
      <c r="J46" s="7">
        <v>43</v>
      </c>
    </row>
    <row r="47" spans="1:10" x14ac:dyDescent="0.2">
      <c r="A47" s="5"/>
      <c r="B47" s="5">
        <f t="shared" si="1"/>
        <v>0</v>
      </c>
      <c r="C47" s="5">
        <f>IF(A47&lt;&gt;0,VLOOKUP(A47,'[1]ISC.PULCINI M'!$A$2:$F$100,2,FALSE),)</f>
        <v>0</v>
      </c>
      <c r="D47" s="5">
        <f>IF(A47&lt;&gt;0,VLOOKUP(A47,'[1]ISC.PULCINI M'!$A$2:$F$100,3,FALSE),)</f>
        <v>0</v>
      </c>
      <c r="E47" s="21">
        <f>IF(A47&lt;&gt;0,VLOOKUP(A47,'[1]ISC.PULCINI M'!$A$2:$F$100,4,FALSE),)</f>
        <v>0</v>
      </c>
      <c r="F47" s="5" t="s">
        <v>50</v>
      </c>
      <c r="G47" s="5">
        <f>IF(A47&lt;&gt;0,VLOOKUP(A47,'[1]ISC.PULCINI M'!$A$2:$F$100,6,FALSE),)</f>
        <v>0</v>
      </c>
      <c r="H47" s="5">
        <f t="shared" si="0"/>
        <v>0</v>
      </c>
      <c r="I47" s="6"/>
      <c r="J47" s="7">
        <v>44</v>
      </c>
    </row>
    <row r="48" spans="1:10" x14ac:dyDescent="0.2">
      <c r="A48" s="5"/>
      <c r="B48" s="5">
        <f t="shared" si="1"/>
        <v>0</v>
      </c>
      <c r="C48" s="5">
        <f>IF(A48&lt;&gt;0,VLOOKUP(A48,'[1]ISC.PULCINI M'!$A$2:$F$100,2,FALSE),)</f>
        <v>0</v>
      </c>
      <c r="D48" s="5">
        <f>IF(A48&lt;&gt;0,VLOOKUP(A48,'[1]ISC.PULCINI M'!$A$2:$F$100,3,FALSE),)</f>
        <v>0</v>
      </c>
      <c r="E48" s="21">
        <f>IF(A48&lt;&gt;0,VLOOKUP(A48,'[1]ISC.PULCINI M'!$A$2:$F$100,4,FALSE),)</f>
        <v>0</v>
      </c>
      <c r="F48" s="5" t="s">
        <v>50</v>
      </c>
      <c r="G48" s="5">
        <f>IF(A48&lt;&gt;0,VLOOKUP(A48,'[1]ISC.PULCINI M'!$A$2:$F$100,6,FALSE),)</f>
        <v>0</v>
      </c>
      <c r="H48" s="5">
        <f t="shared" si="0"/>
        <v>0</v>
      </c>
      <c r="I48" s="6"/>
      <c r="J48" s="7">
        <v>45</v>
      </c>
    </row>
    <row r="49" spans="1:10" x14ac:dyDescent="0.2">
      <c r="A49" s="5"/>
      <c r="B49" s="5">
        <f t="shared" si="1"/>
        <v>0</v>
      </c>
      <c r="C49" s="5">
        <f>IF(A49&lt;&gt;0,VLOOKUP(A49,'[1]ISC.PULCINI M'!$A$2:$F$100,2,FALSE),)</f>
        <v>0</v>
      </c>
      <c r="D49" s="5">
        <f>IF(A49&lt;&gt;0,VLOOKUP(A49,'[1]ISC.PULCINI M'!$A$2:$F$100,3,FALSE),)</f>
        <v>0</v>
      </c>
      <c r="E49" s="21">
        <f>IF(A49&lt;&gt;0,VLOOKUP(A49,'[1]ISC.PULCINI M'!$A$2:$F$100,4,FALSE),)</f>
        <v>0</v>
      </c>
      <c r="F49" s="5" t="s">
        <v>50</v>
      </c>
      <c r="G49" s="5">
        <f>IF(A49&lt;&gt;0,VLOOKUP(A49,'[1]ISC.PULCINI M'!$A$2:$F$100,6,FALSE),)</f>
        <v>0</v>
      </c>
      <c r="H49" s="5">
        <f t="shared" si="0"/>
        <v>0</v>
      </c>
      <c r="I49" s="6"/>
      <c r="J49" s="7">
        <v>46</v>
      </c>
    </row>
    <row r="50" spans="1:10" x14ac:dyDescent="0.2">
      <c r="A50" s="5"/>
      <c r="B50" s="5">
        <f t="shared" si="1"/>
        <v>0</v>
      </c>
      <c r="C50" s="5">
        <f>IF(A50&lt;&gt;0,VLOOKUP(A50,'[1]ISC.PULCINI M'!$A$2:$F$100,2,FALSE),)</f>
        <v>0</v>
      </c>
      <c r="D50" s="5">
        <f>IF(A50&lt;&gt;0,VLOOKUP(A50,'[1]ISC.PULCINI M'!$A$2:$F$100,3,FALSE),)</f>
        <v>0</v>
      </c>
      <c r="E50" s="21">
        <f>IF(A50&lt;&gt;0,VLOOKUP(A50,'[1]ISC.PULCINI M'!$A$2:$F$100,4,FALSE),)</f>
        <v>0</v>
      </c>
      <c r="F50" s="5" t="s">
        <v>50</v>
      </c>
      <c r="G50" s="5">
        <f>IF(A50&lt;&gt;0,VLOOKUP(A50,'[1]ISC.PULCINI M'!$A$2:$F$100,6,FALSE),)</f>
        <v>0</v>
      </c>
      <c r="H50" s="5">
        <f t="shared" si="0"/>
        <v>0</v>
      </c>
      <c r="I50" s="6"/>
      <c r="J50" s="7">
        <v>47</v>
      </c>
    </row>
    <row r="51" spans="1:10" x14ac:dyDescent="0.2">
      <c r="A51" s="5"/>
      <c r="B51" s="5">
        <f t="shared" si="1"/>
        <v>0</v>
      </c>
      <c r="C51" s="5">
        <f>IF(A51&lt;&gt;0,VLOOKUP(A51,'[1]ISC.PULCINI M'!$A$2:$F$100,2,FALSE),)</f>
        <v>0</v>
      </c>
      <c r="D51" s="5">
        <f>IF(A51&lt;&gt;0,VLOOKUP(A51,'[1]ISC.PULCINI M'!$A$2:$F$100,3,FALSE),)</f>
        <v>0</v>
      </c>
      <c r="E51" s="21">
        <f>IF(A51&lt;&gt;0,VLOOKUP(A51,'[1]ISC.PULCINI M'!$A$2:$F$100,4,FALSE),)</f>
        <v>0</v>
      </c>
      <c r="F51" s="5" t="s">
        <v>50</v>
      </c>
      <c r="G51" s="5">
        <f>IF(A51&lt;&gt;0,VLOOKUP(A51,'[1]ISC.PULCINI M'!$A$2:$F$100,6,FALSE),)</f>
        <v>0</v>
      </c>
      <c r="H51" s="5">
        <f t="shared" si="0"/>
        <v>0</v>
      </c>
      <c r="I51" s="6"/>
      <c r="J51" s="7">
        <v>48</v>
      </c>
    </row>
    <row r="52" spans="1:10" x14ac:dyDescent="0.2">
      <c r="A52" s="5"/>
      <c r="B52" s="5">
        <f t="shared" si="1"/>
        <v>0</v>
      </c>
      <c r="C52" s="5">
        <f>IF(A52&lt;&gt;0,VLOOKUP(A52,'[1]ISC.PULCINI M'!$A$2:$F$100,2,FALSE),)</f>
        <v>0</v>
      </c>
      <c r="D52" s="5">
        <f>IF(A52&lt;&gt;0,VLOOKUP(A52,'[1]ISC.PULCINI M'!$A$2:$F$100,3,FALSE),)</f>
        <v>0</v>
      </c>
      <c r="E52" s="21">
        <f>IF(A52&lt;&gt;0,VLOOKUP(A52,'[1]ISC.PULCINI M'!$A$2:$F$100,4,FALSE),)</f>
        <v>0</v>
      </c>
      <c r="F52" s="5" t="s">
        <v>50</v>
      </c>
      <c r="G52" s="5">
        <f>IF(A52&lt;&gt;0,VLOOKUP(A52,'[1]ISC.PULCINI M'!$A$2:$F$100,6,FALSE),)</f>
        <v>0</v>
      </c>
      <c r="H52" s="5">
        <f t="shared" si="0"/>
        <v>0</v>
      </c>
      <c r="I52" s="6"/>
      <c r="J52" s="7">
        <v>49</v>
      </c>
    </row>
    <row r="53" spans="1:10" x14ac:dyDescent="0.2">
      <c r="A53" s="5"/>
      <c r="B53" s="5">
        <f t="shared" si="1"/>
        <v>0</v>
      </c>
      <c r="C53" s="5">
        <f>IF(A53&lt;&gt;0,VLOOKUP(A53,'[1]ISC.PULCINI M'!$A$2:$F$100,2,FALSE),)</f>
        <v>0</v>
      </c>
      <c r="D53" s="5">
        <f>IF(A53&lt;&gt;0,VLOOKUP(A53,'[1]ISC.PULCINI M'!$A$2:$F$100,3,FALSE),)</f>
        <v>0</v>
      </c>
      <c r="E53" s="21">
        <f>IF(A53&lt;&gt;0,VLOOKUP(A53,'[1]ISC.PULCINI M'!$A$2:$F$100,4,FALSE),)</f>
        <v>0</v>
      </c>
      <c r="F53" s="5" t="s">
        <v>50</v>
      </c>
      <c r="G53" s="5">
        <f>IF(A53&lt;&gt;0,VLOOKUP(A53,'[1]ISC.PULCINI M'!$A$2:$F$100,6,FALSE),)</f>
        <v>0</v>
      </c>
      <c r="H53" s="5">
        <f t="shared" si="0"/>
        <v>0</v>
      </c>
      <c r="I53" s="6"/>
      <c r="J53" s="7">
        <v>50</v>
      </c>
    </row>
    <row r="54" spans="1:10" x14ac:dyDescent="0.2">
      <c r="A54" s="5"/>
      <c r="B54" s="5">
        <f t="shared" si="1"/>
        <v>0</v>
      </c>
      <c r="C54" s="5">
        <f>IF(A54&lt;&gt;0,VLOOKUP(A54,#REF!,2,FALSE),)</f>
        <v>0</v>
      </c>
      <c r="D54" s="5">
        <f>IF(A54&lt;&gt;0,VLOOKUP(A54,#REF!,3,FALSE),)</f>
        <v>0</v>
      </c>
      <c r="E54" s="21">
        <f>IF(A54&lt;&gt;0,VLOOKUP(A54,#REF!,4,FALSE),)</f>
        <v>0</v>
      </c>
      <c r="F54" s="5">
        <f>IF(A54&lt;&gt;0,VLOOKUP(A54,#REF!,5,FALSE),)</f>
        <v>0</v>
      </c>
      <c r="G54" s="5">
        <f>IF(A54&lt;&gt;0,VLOOKUP(A54,#REF!,6,FALSE),)</f>
        <v>0</v>
      </c>
      <c r="H54" s="5">
        <f t="shared" si="0"/>
        <v>0</v>
      </c>
      <c r="I54" s="6"/>
      <c r="J54" s="7">
        <v>51</v>
      </c>
    </row>
    <row r="55" spans="1:10" x14ac:dyDescent="0.2">
      <c r="A55" s="5"/>
      <c r="B55" s="5">
        <f t="shared" si="1"/>
        <v>0</v>
      </c>
      <c r="C55" s="5">
        <f>IF(A55&lt;&gt;0,VLOOKUP(A55,#REF!,2,FALSE),)</f>
        <v>0</v>
      </c>
      <c r="D55" s="5">
        <f>IF(A55&lt;&gt;0,VLOOKUP(A55,#REF!,3,FALSE),)</f>
        <v>0</v>
      </c>
      <c r="E55" s="21">
        <f>IF(A55&lt;&gt;0,VLOOKUP(A55,#REF!,4,FALSE),)</f>
        <v>0</v>
      </c>
      <c r="F55" s="5">
        <f>IF(A55&lt;&gt;0,VLOOKUP(A55,#REF!,5,FALSE),)</f>
        <v>0</v>
      </c>
      <c r="G55" s="5">
        <f>IF(A55&lt;&gt;0,VLOOKUP(A55,#REF!,6,FALSE),)</f>
        <v>0</v>
      </c>
      <c r="H55" s="5">
        <f t="shared" si="0"/>
        <v>0</v>
      </c>
      <c r="I55" s="6"/>
      <c r="J55" s="7">
        <v>52</v>
      </c>
    </row>
    <row r="56" spans="1:10" x14ac:dyDescent="0.2">
      <c r="A56" s="5"/>
      <c r="B56" s="5">
        <f t="shared" si="1"/>
        <v>0</v>
      </c>
      <c r="C56" s="5">
        <f>IF(A56&lt;&gt;0,VLOOKUP(A56,#REF!,2,FALSE),)</f>
        <v>0</v>
      </c>
      <c r="D56" s="5">
        <f>IF(A56&lt;&gt;0,VLOOKUP(A56,#REF!,3,FALSE),)</f>
        <v>0</v>
      </c>
      <c r="E56" s="21">
        <f>IF(A56&lt;&gt;0,VLOOKUP(A56,#REF!,4,FALSE),)</f>
        <v>0</v>
      </c>
      <c r="F56" s="5">
        <f>IF(A56&lt;&gt;0,VLOOKUP(A56,#REF!,5,FALSE),)</f>
        <v>0</v>
      </c>
      <c r="G56" s="5">
        <f>IF(A56&lt;&gt;0,VLOOKUP(A56,#REF!,6,FALSE),)</f>
        <v>0</v>
      </c>
      <c r="H56" s="5">
        <f t="shared" si="0"/>
        <v>0</v>
      </c>
      <c r="I56" s="6"/>
      <c r="J56" s="7">
        <v>53</v>
      </c>
    </row>
    <row r="57" spans="1:10" x14ac:dyDescent="0.2">
      <c r="A57" s="5"/>
      <c r="B57" s="5">
        <f t="shared" si="1"/>
        <v>0</v>
      </c>
      <c r="C57" s="5">
        <f>IF(A57&lt;&gt;0,VLOOKUP(A57,#REF!,2,FALSE),)</f>
        <v>0</v>
      </c>
      <c r="D57" s="5">
        <f>IF(A57&lt;&gt;0,VLOOKUP(A57,#REF!,3,FALSE),)</f>
        <v>0</v>
      </c>
      <c r="E57" s="21">
        <f>IF(A57&lt;&gt;0,VLOOKUP(A57,#REF!,4,FALSE),)</f>
        <v>0</v>
      </c>
      <c r="F57" s="5">
        <f>IF(A57&lt;&gt;0,VLOOKUP(A57,#REF!,5,FALSE),)</f>
        <v>0</v>
      </c>
      <c r="G57" s="5">
        <f>IF(A57&lt;&gt;0,VLOOKUP(A57,#REF!,6,FALSE),)</f>
        <v>0</v>
      </c>
      <c r="H57" s="5">
        <f t="shared" si="0"/>
        <v>0</v>
      </c>
      <c r="I57" s="6"/>
      <c r="J57" s="7">
        <v>54</v>
      </c>
    </row>
    <row r="58" spans="1:10" x14ac:dyDescent="0.2">
      <c r="A58" s="5"/>
      <c r="B58" s="5">
        <f t="shared" si="1"/>
        <v>0</v>
      </c>
      <c r="C58" s="5">
        <f>IF(A58&lt;&gt;0,VLOOKUP(A58,#REF!,2,FALSE),)</f>
        <v>0</v>
      </c>
      <c r="D58" s="5">
        <f>IF(A58&lt;&gt;0,VLOOKUP(A58,#REF!,3,FALSE),)</f>
        <v>0</v>
      </c>
      <c r="E58" s="21">
        <f>IF(A58&lt;&gt;0,VLOOKUP(A58,#REF!,4,FALSE),)</f>
        <v>0</v>
      </c>
      <c r="F58" s="5">
        <f>IF(A58&lt;&gt;0,VLOOKUP(A58,#REF!,5,FALSE),)</f>
        <v>0</v>
      </c>
      <c r="G58" s="5">
        <f>IF(A58&lt;&gt;0,VLOOKUP(A58,#REF!,6,FALSE),)</f>
        <v>0</v>
      </c>
      <c r="H58" s="5">
        <f t="shared" si="0"/>
        <v>0</v>
      </c>
      <c r="I58" s="6"/>
      <c r="J58" s="7">
        <v>55</v>
      </c>
    </row>
    <row r="59" spans="1:10" x14ac:dyDescent="0.2">
      <c r="A59" s="5"/>
      <c r="B59" s="5">
        <f t="shared" si="1"/>
        <v>0</v>
      </c>
      <c r="C59" s="5">
        <f>IF(A59&lt;&gt;0,VLOOKUP(A59,#REF!,2,FALSE),)</f>
        <v>0</v>
      </c>
      <c r="D59" s="5">
        <f>IF(A59&lt;&gt;0,VLOOKUP(A59,#REF!,3,FALSE),)</f>
        <v>0</v>
      </c>
      <c r="E59" s="21">
        <f>IF(A59&lt;&gt;0,VLOOKUP(A59,#REF!,4,FALSE),)</f>
        <v>0</v>
      </c>
      <c r="F59" s="5">
        <f>IF(A59&lt;&gt;0,VLOOKUP(A59,#REF!,5,FALSE),)</f>
        <v>0</v>
      </c>
      <c r="G59" s="5">
        <f>IF(A59&lt;&gt;0,VLOOKUP(A59,#REF!,6,FALSE),)</f>
        <v>0</v>
      </c>
      <c r="H59" s="5">
        <f t="shared" si="0"/>
        <v>0</v>
      </c>
      <c r="I59" s="6"/>
      <c r="J59" s="7">
        <v>56</v>
      </c>
    </row>
    <row r="60" spans="1:10" x14ac:dyDescent="0.2">
      <c r="A60" s="5"/>
      <c r="B60" s="5">
        <f t="shared" si="1"/>
        <v>0</v>
      </c>
      <c r="C60" s="5">
        <f>IF(A60&lt;&gt;0,VLOOKUP(A60,#REF!,2,FALSE),)</f>
        <v>0</v>
      </c>
      <c r="D60" s="5">
        <f>IF(A60&lt;&gt;0,VLOOKUP(A60,#REF!,3,FALSE),)</f>
        <v>0</v>
      </c>
      <c r="E60" s="21">
        <f>IF(A60&lt;&gt;0,VLOOKUP(A60,#REF!,4,FALSE),)</f>
        <v>0</v>
      </c>
      <c r="F60" s="5">
        <f>IF(A60&lt;&gt;0,VLOOKUP(A60,#REF!,5,FALSE),)</f>
        <v>0</v>
      </c>
      <c r="G60" s="5">
        <f>IF(A60&lt;&gt;0,VLOOKUP(A60,#REF!,6,FALSE),)</f>
        <v>0</v>
      </c>
      <c r="H60" s="5">
        <f t="shared" si="0"/>
        <v>0</v>
      </c>
      <c r="I60" s="6"/>
      <c r="J60" s="7">
        <v>57</v>
      </c>
    </row>
    <row r="61" spans="1:10" x14ac:dyDescent="0.2">
      <c r="A61" s="5"/>
      <c r="B61" s="5">
        <f t="shared" si="1"/>
        <v>0</v>
      </c>
      <c r="C61" s="5">
        <f>IF(A61&lt;&gt;0,VLOOKUP(A61,#REF!,2,FALSE),)</f>
        <v>0</v>
      </c>
      <c r="D61" s="5">
        <f>IF(A61&lt;&gt;0,VLOOKUP(A61,#REF!,3,FALSE),)</f>
        <v>0</v>
      </c>
      <c r="E61" s="21">
        <f>IF(A61&lt;&gt;0,VLOOKUP(A61,#REF!,4,FALSE),)</f>
        <v>0</v>
      </c>
      <c r="F61" s="5">
        <f>IF(A61&lt;&gt;0,VLOOKUP(A61,#REF!,5,FALSE),)</f>
        <v>0</v>
      </c>
      <c r="G61" s="5">
        <f>IF(A61&lt;&gt;0,VLOOKUP(A61,#REF!,6,FALSE),)</f>
        <v>0</v>
      </c>
      <c r="H61" s="5">
        <f t="shared" si="0"/>
        <v>0</v>
      </c>
      <c r="I61" s="6"/>
      <c r="J61" s="7">
        <v>58</v>
      </c>
    </row>
    <row r="62" spans="1:10" x14ac:dyDescent="0.2">
      <c r="A62" s="5"/>
      <c r="B62" s="5">
        <f t="shared" si="1"/>
        <v>0</v>
      </c>
      <c r="C62" s="5">
        <f>IF(A62&lt;&gt;0,VLOOKUP(A62,#REF!,2,FALSE),)</f>
        <v>0</v>
      </c>
      <c r="D62" s="5">
        <f>IF(A62&lt;&gt;0,VLOOKUP(A62,#REF!,3,FALSE),)</f>
        <v>0</v>
      </c>
      <c r="E62" s="21">
        <f>IF(A62&lt;&gt;0,VLOOKUP(A62,#REF!,4,FALSE),)</f>
        <v>0</v>
      </c>
      <c r="F62" s="5">
        <f>IF(A62&lt;&gt;0,VLOOKUP(A62,#REF!,5,FALSE),)</f>
        <v>0</v>
      </c>
      <c r="G62" s="5">
        <f>IF(A62&lt;&gt;0,VLOOKUP(A62,#REF!,6,FALSE),)</f>
        <v>0</v>
      </c>
      <c r="H62" s="5">
        <f t="shared" si="0"/>
        <v>0</v>
      </c>
      <c r="I62" s="6"/>
      <c r="J62" s="7">
        <v>59</v>
      </c>
    </row>
    <row r="63" spans="1:10" x14ac:dyDescent="0.2">
      <c r="A63" s="5"/>
      <c r="B63" s="5">
        <f t="shared" si="1"/>
        <v>0</v>
      </c>
      <c r="C63" s="5">
        <f>IF(A63&lt;&gt;0,VLOOKUP(A63,#REF!,2,FALSE),)</f>
        <v>0</v>
      </c>
      <c r="D63" s="5">
        <f>IF(A63&lt;&gt;0,VLOOKUP(A63,#REF!,3,FALSE),)</f>
        <v>0</v>
      </c>
      <c r="E63" s="21">
        <f>IF(A63&lt;&gt;0,VLOOKUP(A63,#REF!,4,FALSE),)</f>
        <v>0</v>
      </c>
      <c r="F63" s="5">
        <f>IF(A63&lt;&gt;0,VLOOKUP(A63,#REF!,5,FALSE),)</f>
        <v>0</v>
      </c>
      <c r="G63" s="5">
        <f>IF(A63&lt;&gt;0,VLOOKUP(A63,#REF!,6,FALSE),)</f>
        <v>0</v>
      </c>
      <c r="H63" s="5">
        <f t="shared" si="0"/>
        <v>0</v>
      </c>
      <c r="I63" s="6"/>
      <c r="J63" s="7">
        <v>60</v>
      </c>
    </row>
    <row r="64" spans="1:10" x14ac:dyDescent="0.2">
      <c r="A64" s="5"/>
      <c r="B64" s="5">
        <f t="shared" si="1"/>
        <v>0</v>
      </c>
      <c r="C64" s="5">
        <f>IF(A64&lt;&gt;0,VLOOKUP(A64,#REF!,2,FALSE),)</f>
        <v>0</v>
      </c>
      <c r="D64" s="5">
        <f>IF(A64&lt;&gt;0,VLOOKUP(A64,#REF!,3,FALSE),)</f>
        <v>0</v>
      </c>
      <c r="E64" s="21">
        <f>IF(A64&lt;&gt;0,VLOOKUP(A64,#REF!,4,FALSE),)</f>
        <v>0</v>
      </c>
      <c r="F64" s="5">
        <f>IF(A64&lt;&gt;0,VLOOKUP(A64,#REF!,5,FALSE),)</f>
        <v>0</v>
      </c>
      <c r="G64" s="5">
        <f>IF(A64&lt;&gt;0,VLOOKUP(A64,#REF!,6,FALSE),)</f>
        <v>0</v>
      </c>
      <c r="H64" s="5">
        <f t="shared" si="0"/>
        <v>0</v>
      </c>
      <c r="I64" s="6"/>
      <c r="J64" s="7">
        <v>61</v>
      </c>
    </row>
    <row r="65" spans="1:10" x14ac:dyDescent="0.2">
      <c r="A65" s="5"/>
      <c r="B65" s="5">
        <f t="shared" si="1"/>
        <v>0</v>
      </c>
      <c r="C65" s="5">
        <f>IF(A65&lt;&gt;0,VLOOKUP(A65,#REF!,2,FALSE),)</f>
        <v>0</v>
      </c>
      <c r="D65" s="5">
        <f>IF(A65&lt;&gt;0,VLOOKUP(A65,#REF!,3,FALSE),)</f>
        <v>0</v>
      </c>
      <c r="E65" s="21">
        <f>IF(A65&lt;&gt;0,VLOOKUP(A65,#REF!,4,FALSE),)</f>
        <v>0</v>
      </c>
      <c r="F65" s="5">
        <f>IF(A65&lt;&gt;0,VLOOKUP(A65,#REF!,5,FALSE),)</f>
        <v>0</v>
      </c>
      <c r="G65" s="5">
        <f>IF(A65&lt;&gt;0,VLOOKUP(A65,#REF!,6,FALSE),)</f>
        <v>0</v>
      </c>
      <c r="H65" s="5">
        <f t="shared" si="0"/>
        <v>0</v>
      </c>
      <c r="I65" s="6"/>
      <c r="J65" s="7">
        <v>62</v>
      </c>
    </row>
    <row r="66" spans="1:10" x14ac:dyDescent="0.2">
      <c r="A66" s="5"/>
      <c r="B66" s="5">
        <f t="shared" si="1"/>
        <v>0</v>
      </c>
      <c r="C66" s="5">
        <f>IF(A66&lt;&gt;0,VLOOKUP(A66,#REF!,2,FALSE),)</f>
        <v>0</v>
      </c>
      <c r="D66" s="5">
        <f>IF(A66&lt;&gt;0,VLOOKUP(A66,#REF!,3,FALSE),)</f>
        <v>0</v>
      </c>
      <c r="E66" s="21">
        <f>IF(A66&lt;&gt;0,VLOOKUP(A66,#REF!,4,FALSE),)</f>
        <v>0</v>
      </c>
      <c r="F66" s="5">
        <f>IF(A66&lt;&gt;0,VLOOKUP(A66,#REF!,5,FALSE),)</f>
        <v>0</v>
      </c>
      <c r="G66" s="5">
        <f>IF(A66&lt;&gt;0,VLOOKUP(A66,#REF!,6,FALSE),)</f>
        <v>0</v>
      </c>
      <c r="H66" s="5">
        <f t="shared" si="0"/>
        <v>0</v>
      </c>
      <c r="I66" s="6"/>
      <c r="J66" s="7">
        <v>63</v>
      </c>
    </row>
    <row r="67" spans="1:10" x14ac:dyDescent="0.2">
      <c r="A67" s="5"/>
      <c r="B67" s="5">
        <f t="shared" si="1"/>
        <v>0</v>
      </c>
      <c r="C67" s="5">
        <f>IF(A67&lt;&gt;0,VLOOKUP(A67,#REF!,2,FALSE),)</f>
        <v>0</v>
      </c>
      <c r="D67" s="5">
        <f>IF(A67&lt;&gt;0,VLOOKUP(A67,#REF!,3,FALSE),)</f>
        <v>0</v>
      </c>
      <c r="E67" s="21">
        <f>IF(A67&lt;&gt;0,VLOOKUP(A67,#REF!,4,FALSE),)</f>
        <v>0</v>
      </c>
      <c r="F67" s="5">
        <f>IF(A67&lt;&gt;0,VLOOKUP(A67,#REF!,5,FALSE),)</f>
        <v>0</v>
      </c>
      <c r="G67" s="5">
        <f>IF(A67&lt;&gt;0,VLOOKUP(A67,#REF!,6,FALSE),)</f>
        <v>0</v>
      </c>
      <c r="H67" s="5">
        <f t="shared" si="0"/>
        <v>0</v>
      </c>
      <c r="I67" s="6"/>
      <c r="J67" s="7">
        <v>64</v>
      </c>
    </row>
  </sheetData>
  <phoneticPr fontId="0" type="noConversion"/>
  <printOptions gridLinesSet="0"/>
  <pageMargins left="1.5748031496062993" right="0.31496062992125984" top="0.55118110236220474" bottom="0.59055118110236227" header="0.15748031496062992" footer="0.23622047244094491"/>
  <pageSetup paperSize="9" scale="90" orientation="landscape" horizontalDpi="300" verticalDpi="300" r:id="rId1"/>
  <headerFooter alignWithMargins="0">
    <oddHeader>&amp;L&amp;12Classifica individuale PULCINI MASCHILI&amp;RGARA DEL: &amp;D</oddHeader>
    <oddFooter>&amp;LN.G.=PETTORALE&amp;RPagina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8"/>
  <dimension ref="A1:J42"/>
  <sheetViews>
    <sheetView showGridLines="0" showZeros="0" zoomScale="80" workbookViewId="0">
      <selection activeCell="E21" sqref="E21"/>
    </sheetView>
  </sheetViews>
  <sheetFormatPr defaultRowHeight="12.75" x14ac:dyDescent="0.2"/>
  <cols>
    <col min="1" max="1" width="5" customWidth="1"/>
    <col min="2" max="2" width="5.7109375" customWidth="1"/>
    <col min="3" max="3" width="14" customWidth="1"/>
    <col min="4" max="4" width="15.140625" customWidth="1"/>
    <col min="5" max="5" width="9.85546875" style="22" customWidth="1"/>
    <col min="6" max="6" width="15.140625" customWidth="1"/>
    <col min="7" max="7" width="20.140625" customWidth="1"/>
    <col min="8" max="8" width="12.140625" customWidth="1"/>
    <col min="9" max="9" width="9.140625" style="8"/>
  </cols>
  <sheetData>
    <row r="1" spans="1:10" ht="15" x14ac:dyDescent="0.2">
      <c r="B1" s="27"/>
      <c r="C1" t="s">
        <v>60</v>
      </c>
    </row>
    <row r="3" spans="1:10" x14ac:dyDescent="0.2">
      <c r="A3" s="3" t="s">
        <v>7</v>
      </c>
      <c r="B3" s="1" t="s">
        <v>0</v>
      </c>
      <c r="C3" s="1" t="s">
        <v>1</v>
      </c>
      <c r="D3" s="1" t="s">
        <v>2</v>
      </c>
      <c r="E3" s="20" t="s">
        <v>3</v>
      </c>
      <c r="F3" s="2" t="s">
        <v>4</v>
      </c>
      <c r="G3" s="1" t="s">
        <v>5</v>
      </c>
      <c r="H3" s="1" t="s">
        <v>6</v>
      </c>
      <c r="I3" s="4" t="s">
        <v>8</v>
      </c>
    </row>
    <row r="4" spans="1:10" x14ac:dyDescent="0.2">
      <c r="A4" s="5">
        <v>8</v>
      </c>
      <c r="B4" s="5">
        <v>1</v>
      </c>
      <c r="C4" s="5" t="str">
        <f>IF(A4&lt;&gt;0,VLOOKUP(A4,[1]ISC.AMATORI_B.f!$A$2:$F$40,2,FALSE),)</f>
        <v>BERGAMO</v>
      </c>
      <c r="D4" s="5" t="str">
        <f>IF(A4&lt;&gt;0,VLOOKUP(A4,[1]ISC.AMATORI_B.f!$A$2:$F$40,3,FALSE),)</f>
        <v>MIRELLA</v>
      </c>
      <c r="E4" s="21">
        <f>IF(A4&lt;&gt;0,VLOOKUP(A4,[1]ISC.AMATORI_B.f!$A$2:$F$40,4,FALSE),)</f>
        <v>1969</v>
      </c>
      <c r="F4" s="5" t="s">
        <v>46</v>
      </c>
      <c r="G4" s="5" t="str">
        <f>IF(A4&lt;&gt;0,VLOOKUP(A4,[1]ISC.AMATORI_B.f!$A$2:$F$40,6,FALSE),)</f>
        <v>USAM BAITONA</v>
      </c>
      <c r="H4" s="5">
        <v>25</v>
      </c>
      <c r="I4" s="6"/>
      <c r="J4" s="7">
        <v>1</v>
      </c>
    </row>
    <row r="5" spans="1:10" x14ac:dyDescent="0.2">
      <c r="A5" s="5">
        <v>10</v>
      </c>
      <c r="B5" s="5">
        <v>2</v>
      </c>
      <c r="C5" s="5" t="str">
        <f>IF(A5&lt;&gt;0,VLOOKUP(A5,[1]ISC.AMATORI_B.f!$A$2:$F$40,2,FALSE),)</f>
        <v>MORANDELL</v>
      </c>
      <c r="D5" s="5" t="str">
        <f>IF(A5&lt;&gt;0,VLOOKUP(A5,[1]ISC.AMATORI_B.f!$A$2:$F$40,3,FALSE),)</f>
        <v>FRANCESCA</v>
      </c>
      <c r="E5" s="21">
        <f>IF(A5&lt;&gt;0,VLOOKUP(A5,[1]ISC.AMATORI_B.f!$A$2:$F$40,4,FALSE),)</f>
        <v>1972</v>
      </c>
      <c r="F5" s="5" t="s">
        <v>46</v>
      </c>
      <c r="G5" s="5" t="str">
        <f>IF(A5&lt;&gt;0,VLOOKUP(A5,[1]ISC.AMATORI_B.f!$A$2:$F$40,6,FALSE),)</f>
        <v>USAM BAITONA</v>
      </c>
      <c r="H5" s="5">
        <v>24</v>
      </c>
      <c r="I5" s="6"/>
      <c r="J5" s="7">
        <v>2</v>
      </c>
    </row>
    <row r="6" spans="1:10" x14ac:dyDescent="0.2">
      <c r="A6" s="5">
        <v>1</v>
      </c>
      <c r="B6" s="5">
        <v>3</v>
      </c>
      <c r="C6" s="5" t="str">
        <f>IF(A6&lt;&gt;0,VLOOKUP(A6,[1]ISC.AMATORI_B.f!$A$2:$F$40,2,FALSE),)</f>
        <v>TENAGLIA</v>
      </c>
      <c r="D6" s="5" t="str">
        <f>IF(A6&lt;&gt;0,VLOOKUP(A6,[1]ISC.AMATORI_B.f!$A$2:$F$40,3,FALSE),)</f>
        <v>CRISTINA</v>
      </c>
      <c r="E6" s="21">
        <f>IF(A6&lt;&gt;0,VLOOKUP(A6,[1]ISC.AMATORI_B.f!$A$2:$F$40,4,FALSE),)</f>
        <v>1972</v>
      </c>
      <c r="F6" s="5" t="s">
        <v>46</v>
      </c>
      <c r="G6" s="5" t="str">
        <f>IF(A6&lt;&gt;0,VLOOKUP(A6,[1]ISC.AMATORI_B.f!$A$2:$F$40,6,FALSE),)</f>
        <v>FONDISTI</v>
      </c>
      <c r="H6" s="5">
        <v>23</v>
      </c>
      <c r="I6" s="6"/>
      <c r="J6" s="7">
        <v>3</v>
      </c>
    </row>
    <row r="7" spans="1:10" x14ac:dyDescent="0.2">
      <c r="A7" s="5">
        <v>14</v>
      </c>
      <c r="B7" s="5">
        <v>4</v>
      </c>
      <c r="C7" s="5" t="str">
        <f>IF(A7&lt;&gt;0,VLOOKUP(A7,[1]ISC.AMATORI_B.f!$A$2:$F$40,2,FALSE),)</f>
        <v>BERTOLINI</v>
      </c>
      <c r="D7" s="5" t="str">
        <f>IF(A7&lt;&gt;0,VLOOKUP(A7,[1]ISC.AMATORI_B.f!$A$2:$F$40,3,FALSE),)</f>
        <v>PAOLA</v>
      </c>
      <c r="E7" s="21">
        <f>IF(A7&lt;&gt;0,VLOOKUP(A7,[1]ISC.AMATORI_B.f!$A$2:$F$40,4,FALSE),)</f>
        <v>1973</v>
      </c>
      <c r="F7" s="5" t="s">
        <v>46</v>
      </c>
      <c r="G7" s="5" t="str">
        <f>IF(A7&lt;&gt;0,VLOOKUP(A7,[1]ISC.AMATORI_B.f!$A$2:$F$40,6,FALSE),)</f>
        <v>ADS MOLLARO</v>
      </c>
      <c r="H7" s="5">
        <v>22</v>
      </c>
      <c r="I7" s="6"/>
      <c r="J7" s="7">
        <v>4</v>
      </c>
    </row>
    <row r="8" spans="1:10" x14ac:dyDescent="0.2">
      <c r="A8" s="5">
        <v>6</v>
      </c>
      <c r="B8" s="5">
        <v>5</v>
      </c>
      <c r="C8" s="5" t="str">
        <f>IF(A8&lt;&gt;0,VLOOKUP(A8,[1]ISC.AMATORI_B.f!$A$2:$F$40,2,FALSE),)</f>
        <v>ANSELMINI</v>
      </c>
      <c r="D8" s="5" t="str">
        <f>IF(A8&lt;&gt;0,VLOOKUP(A8,[1]ISC.AMATORI_B.f!$A$2:$F$40,3,FALSE),)</f>
        <v>CINZIA</v>
      </c>
      <c r="E8" s="21">
        <f>IF(A8&lt;&gt;0,VLOOKUP(A8,[1]ISC.AMATORI_B.f!$A$2:$F$40,4,FALSE),)</f>
        <v>1968</v>
      </c>
      <c r="F8" s="5" t="s">
        <v>46</v>
      </c>
      <c r="G8" s="5" t="str">
        <f>IF(A8&lt;&gt;0,VLOOKUP(A8,[1]ISC.AMATORI_B.f!$A$2:$F$40,6,FALSE),)</f>
        <v>USAM BAITONA</v>
      </c>
      <c r="H8" s="5">
        <v>21</v>
      </c>
      <c r="I8" s="6"/>
      <c r="J8" s="7">
        <v>5</v>
      </c>
    </row>
    <row r="9" spans="1:10" x14ac:dyDescent="0.2">
      <c r="A9" s="5">
        <v>13</v>
      </c>
      <c r="B9" s="5">
        <v>6</v>
      </c>
      <c r="C9" s="5" t="str">
        <f>IF(A9&lt;&gt;0,VLOOKUP(A9,[1]ISC.AMATORI_B.f!$A$2:$F$40,2,FALSE),)</f>
        <v>PANIZZA</v>
      </c>
      <c r="D9" s="5" t="str">
        <f>IF(A9&lt;&gt;0,VLOOKUP(A9,[1]ISC.AMATORI_B.f!$A$2:$F$40,3,FALSE),)</f>
        <v>NADIA</v>
      </c>
      <c r="E9" s="21">
        <f>IF(A9&lt;&gt;0,VLOOKUP(A9,[1]ISC.AMATORI_B.f!$A$2:$F$40,4,FALSE),)</f>
        <v>1972</v>
      </c>
      <c r="F9" s="5" t="s">
        <v>46</v>
      </c>
      <c r="G9" s="5" t="str">
        <f>IF(A9&lt;&gt;0,VLOOKUP(A9,[1]ISC.AMATORI_B.f!$A$2:$F$40,6,FALSE),)</f>
        <v>USAM BAITONA</v>
      </c>
      <c r="H9" s="5">
        <v>20</v>
      </c>
      <c r="I9" s="6"/>
      <c r="J9" s="7">
        <v>6</v>
      </c>
    </row>
    <row r="10" spans="1:10" x14ac:dyDescent="0.2">
      <c r="A10" s="5">
        <v>7</v>
      </c>
      <c r="B10" s="5">
        <v>7</v>
      </c>
      <c r="C10" s="5" t="str">
        <f>IF(A10&lt;&gt;0,VLOOKUP(A10,[1]ISC.AMATORI_B.f!$A$2:$F$40,2,FALSE),)</f>
        <v>LEONARDELLI</v>
      </c>
      <c r="D10" s="5" t="str">
        <f>IF(A10&lt;&gt;0,VLOOKUP(A10,[1]ISC.AMATORI_B.f!$A$2:$F$40,3,FALSE),)</f>
        <v>LUCIA</v>
      </c>
      <c r="E10" s="21">
        <f>IF(A10&lt;&gt;0,VLOOKUP(A10,[1]ISC.AMATORI_B.f!$A$2:$F$40,4,FALSE),)</f>
        <v>1967</v>
      </c>
      <c r="F10" s="5" t="s">
        <v>46</v>
      </c>
      <c r="G10" s="5" t="str">
        <f>IF(A10&lt;&gt;0,VLOOKUP(A10,[1]ISC.AMATORI_B.f!$A$2:$F$40,6,FALSE),)</f>
        <v>USAM BAITONA</v>
      </c>
      <c r="H10" s="5">
        <v>19</v>
      </c>
      <c r="I10" s="6"/>
      <c r="J10" s="7">
        <v>7</v>
      </c>
    </row>
    <row r="11" spans="1:10" x14ac:dyDescent="0.2">
      <c r="A11" s="5">
        <v>12</v>
      </c>
      <c r="B11" s="5">
        <v>8</v>
      </c>
      <c r="C11" s="5" t="str">
        <f>IF(A11&lt;&gt;0,VLOOKUP(A11,[1]ISC.AMATORI_B.f!$A$2:$F$40,2,FALSE),)</f>
        <v>BORTOLOTTI</v>
      </c>
      <c r="D11" s="5" t="str">
        <f>IF(A11&lt;&gt;0,VLOOKUP(A11,[1]ISC.AMATORI_B.f!$A$2:$F$40,3,FALSE),)</f>
        <v>SABRINA</v>
      </c>
      <c r="E11" s="21">
        <f>IF(A11&lt;&gt;0,VLOOKUP(A11,[1]ISC.AMATORI_B.f!$A$2:$F$40,4,FALSE),)</f>
        <v>1972</v>
      </c>
      <c r="F11" s="5" t="s">
        <v>46</v>
      </c>
      <c r="G11" s="5" t="str">
        <f>IF(A11&lt;&gt;0,VLOOKUP(A11,[1]ISC.AMATORI_B.f!$A$2:$F$40,6,FALSE),)</f>
        <v>USAM BAITONA</v>
      </c>
      <c r="H11" s="5">
        <v>18</v>
      </c>
      <c r="I11" s="6"/>
      <c r="J11" s="7">
        <v>8</v>
      </c>
    </row>
    <row r="12" spans="1:10" x14ac:dyDescent="0.2">
      <c r="A12" s="5">
        <v>15</v>
      </c>
      <c r="B12" s="5">
        <v>9</v>
      </c>
      <c r="C12" s="5" t="str">
        <f>IF(A12&lt;&gt;0,VLOOKUP(A12,[1]ISC.AMATORI_B.f!$A$2:$F$40,2,FALSE),)</f>
        <v>GENETTI</v>
      </c>
      <c r="D12" s="5" t="str">
        <f>IF(A12&lt;&gt;0,VLOOKUP(A12,[1]ISC.AMATORI_B.f!$A$2:$F$40,3,FALSE),)</f>
        <v>ANNALISA</v>
      </c>
      <c r="E12" s="21">
        <f>IF(A12&lt;&gt;0,VLOOKUP(A12,[1]ISC.AMATORI_B.f!$A$2:$F$40,4,FALSE),)</f>
        <v>1968</v>
      </c>
      <c r="F12" s="5" t="s">
        <v>46</v>
      </c>
      <c r="G12" s="5" t="str">
        <f>IF(A12&lt;&gt;0,VLOOKUP(A12,[1]ISC.AMATORI_B.f!$A$2:$F$40,6,FALSE),)</f>
        <v>FONDISTI</v>
      </c>
      <c r="H12" s="5">
        <v>17</v>
      </c>
      <c r="I12" s="6"/>
      <c r="J12" s="7">
        <v>9</v>
      </c>
    </row>
    <row r="13" spans="1:10" x14ac:dyDescent="0.2">
      <c r="A13" s="5">
        <v>9</v>
      </c>
      <c r="B13" s="5">
        <v>10</v>
      </c>
      <c r="C13" s="5" t="str">
        <f>IF(A13&lt;&gt;0,VLOOKUP(A13,[1]ISC.AMATORI_B.f!$A$2:$F$40,2,FALSE),)</f>
        <v>TOMEZZOLI</v>
      </c>
      <c r="D13" s="5" t="str">
        <f>IF(A13&lt;&gt;0,VLOOKUP(A13,[1]ISC.AMATORI_B.f!$A$2:$F$40,3,FALSE),)</f>
        <v>CRISTIANA</v>
      </c>
      <c r="E13" s="21">
        <f>IF(A13&lt;&gt;0,VLOOKUP(A13,[1]ISC.AMATORI_B.f!$A$2:$F$40,4,FALSE),)</f>
        <v>1971</v>
      </c>
      <c r="F13" s="5" t="s">
        <v>46</v>
      </c>
      <c r="G13" s="5" t="str">
        <f>IF(A13&lt;&gt;0,VLOOKUP(A13,[1]ISC.AMATORI_B.f!$A$2:$F$40,6,FALSE),)</f>
        <v>USAM BAITONA</v>
      </c>
      <c r="H13" s="5">
        <v>16</v>
      </c>
      <c r="I13" s="6"/>
      <c r="J13" s="7">
        <v>10</v>
      </c>
    </row>
    <row r="14" spans="1:10" x14ac:dyDescent="0.2">
      <c r="A14" s="5"/>
      <c r="B14" s="5">
        <v>11</v>
      </c>
      <c r="C14" s="5">
        <f>IF(A14&lt;&gt;0,VLOOKUP(A14,[1]ISC.AMATORI_B.f!$A$2:$F$40,2,FALSE),)</f>
        <v>0</v>
      </c>
      <c r="D14" s="5">
        <f>IF(A14&lt;&gt;0,VLOOKUP(A14,[1]ISC.AMATORI_B.f!$A$2:$F$40,3,FALSE),)</f>
        <v>0</v>
      </c>
      <c r="E14" s="21">
        <f>IF(A14&lt;&gt;0,VLOOKUP(A14,[1]ISC.AMATORI_B.f!$A$2:$F$40,4,FALSE),)</f>
        <v>0</v>
      </c>
      <c r="F14" s="5" t="s">
        <v>46</v>
      </c>
      <c r="G14" s="5">
        <f>IF(A14&lt;&gt;0,VLOOKUP(A14,[1]ISC.AMATORI_B.f!$A$2:$F$40,6,FALSE),)</f>
        <v>0</v>
      </c>
      <c r="H14" s="5">
        <v>15</v>
      </c>
      <c r="I14" s="6"/>
      <c r="J14" s="7">
        <v>11</v>
      </c>
    </row>
    <row r="15" spans="1:10" x14ac:dyDescent="0.2">
      <c r="A15" s="5"/>
      <c r="B15" s="5">
        <v>12</v>
      </c>
      <c r="C15" s="5">
        <f>IF(A15&lt;&gt;0,VLOOKUP(A15,[1]ISC.AMATORI_B.f!$A$2:$F$40,2,FALSE),)</f>
        <v>0</v>
      </c>
      <c r="D15" s="5">
        <f>IF(A15&lt;&gt;0,VLOOKUP(A15,[1]ISC.AMATORI_B.f!$A$2:$F$40,3,FALSE),)</f>
        <v>0</v>
      </c>
      <c r="E15" s="21">
        <f>IF(A15&lt;&gt;0,VLOOKUP(A15,[1]ISC.AMATORI_B.f!$A$2:$F$40,4,FALSE),)</f>
        <v>0</v>
      </c>
      <c r="F15" s="5" t="s">
        <v>46</v>
      </c>
      <c r="G15" s="5">
        <f>IF(A15&lt;&gt;0,VLOOKUP(A15,[1]ISC.AMATORI_B.f!$A$2:$F$40,6,FALSE),)</f>
        <v>0</v>
      </c>
      <c r="H15" s="5">
        <v>14</v>
      </c>
      <c r="I15" s="6"/>
      <c r="J15" s="7">
        <v>12</v>
      </c>
    </row>
    <row r="16" spans="1:10" x14ac:dyDescent="0.2">
      <c r="A16" s="5"/>
      <c r="B16" s="5">
        <v>13</v>
      </c>
      <c r="C16" s="5">
        <f>IF(A16&lt;&gt;0,VLOOKUP(A16,[1]ISC.AMATORI_B.f!$A$2:$F$40,2,FALSE),)</f>
        <v>0</v>
      </c>
      <c r="D16" s="5">
        <f>IF(A16&lt;&gt;0,VLOOKUP(A16,[1]ISC.AMATORI_B.f!$A$2:$F$40,3,FALSE),)</f>
        <v>0</v>
      </c>
      <c r="E16" s="21">
        <f>IF(A16&lt;&gt;0,VLOOKUP(A16,[1]ISC.AMATORI_B.f!$A$2:$F$40,4,FALSE),)</f>
        <v>0</v>
      </c>
      <c r="F16" s="5" t="s">
        <v>46</v>
      </c>
      <c r="G16" s="5">
        <f>IF(A16&lt;&gt;0,VLOOKUP(A16,[1]ISC.AMATORI_B.f!$A$2:$F$40,6,FALSE),)</f>
        <v>0</v>
      </c>
      <c r="H16" s="5">
        <v>13</v>
      </c>
      <c r="I16" s="6"/>
      <c r="J16" s="7">
        <v>13</v>
      </c>
    </row>
    <row r="17" spans="1:10" x14ac:dyDescent="0.2">
      <c r="A17" s="5"/>
      <c r="B17" s="5">
        <v>14</v>
      </c>
      <c r="C17" s="5">
        <f>IF(A17&lt;&gt;0,VLOOKUP(A17,[1]ISC.AMATORI_B.f!$A$2:$F$40,2,FALSE),)</f>
        <v>0</v>
      </c>
      <c r="D17" s="5">
        <f>IF(A17&lt;&gt;0,VLOOKUP(A17,[1]ISC.AMATORI_B.f!$A$2:$F$40,3,FALSE),)</f>
        <v>0</v>
      </c>
      <c r="E17" s="21">
        <f>IF(A17&lt;&gt;0,VLOOKUP(A17,[1]ISC.AMATORI_B.f!$A$2:$F$40,4,FALSE),)</f>
        <v>0</v>
      </c>
      <c r="F17" s="5" t="s">
        <v>46</v>
      </c>
      <c r="G17" s="5">
        <f>IF(A17&lt;&gt;0,VLOOKUP(A17,[1]ISC.AMATORI_B.f!$A$2:$F$40,6,FALSE),)</f>
        <v>0</v>
      </c>
      <c r="H17" s="5">
        <v>12</v>
      </c>
      <c r="I17" s="6"/>
      <c r="J17" s="7">
        <v>14</v>
      </c>
    </row>
    <row r="18" spans="1:10" x14ac:dyDescent="0.2">
      <c r="A18" s="5"/>
      <c r="B18" s="5">
        <v>15</v>
      </c>
      <c r="C18" s="5">
        <f>IF(A18&lt;&gt;0,VLOOKUP(A18,[2]ISC.AMATORI_B.f!$A$2:$F$40,2,FALSE),)</f>
        <v>0</v>
      </c>
      <c r="D18" s="5">
        <f>IF(A18&lt;&gt;0,VLOOKUP(A18,[2]ISC.AMATORI_B.f!$A$2:$F$40,3,FALSE),)</f>
        <v>0</v>
      </c>
      <c r="E18" s="21">
        <f>IF(A18&lt;&gt;0,VLOOKUP(A18,[2]ISC.AMATORI_B.f!$A$2:$F$40,4,FALSE),)</f>
        <v>0</v>
      </c>
      <c r="F18" s="5">
        <f>IF(A18&lt;&gt;0,VLOOKUP(A18,[2]ISC.AMATORI_B.f!$A$2:$F$40,5,FALSE),)</f>
        <v>0</v>
      </c>
      <c r="G18" s="5">
        <f>IF(A18&lt;&gt;0,VLOOKUP(A18,[2]ISC.AMATORI_B.f!$A$2:$F$40,6,FALSE),)</f>
        <v>0</v>
      </c>
      <c r="H18" s="5">
        <f t="shared" ref="H18:H42" si="0">IF(A18&lt;&gt;"",IF(H17&gt;1,H17-1,1),)</f>
        <v>0</v>
      </c>
      <c r="I18" s="6"/>
      <c r="J18" s="7">
        <v>15</v>
      </c>
    </row>
    <row r="19" spans="1:10" x14ac:dyDescent="0.2">
      <c r="A19" s="5"/>
      <c r="B19" s="5">
        <v>16</v>
      </c>
      <c r="C19" s="5">
        <f>IF(A19&lt;&gt;0,VLOOKUP(A19,[2]ISC.AMATORI_B.f!$A$2:$F$40,2,FALSE),)</f>
        <v>0</v>
      </c>
      <c r="D19" s="5">
        <f>IF(A19&lt;&gt;0,VLOOKUP(A19,[2]ISC.AMATORI_B.f!$A$2:$F$40,3,FALSE),)</f>
        <v>0</v>
      </c>
      <c r="E19" s="21">
        <f>IF(A19&lt;&gt;0,VLOOKUP(A19,[2]ISC.AMATORI_B.f!$A$2:$F$40,4,FALSE),)</f>
        <v>0</v>
      </c>
      <c r="F19" s="5">
        <f>IF(A19&lt;&gt;0,VLOOKUP(A19,[2]ISC.AMATORI_B.f!$A$2:$F$40,5,FALSE),)</f>
        <v>0</v>
      </c>
      <c r="G19" s="5">
        <f>IF(A19&lt;&gt;0,VLOOKUP(A19,[2]ISC.AMATORI_B.f!$A$2:$F$40,6,FALSE),)</f>
        <v>0</v>
      </c>
      <c r="H19" s="5">
        <f t="shared" si="0"/>
        <v>0</v>
      </c>
      <c r="I19" s="6"/>
      <c r="J19" s="7">
        <v>16</v>
      </c>
    </row>
    <row r="20" spans="1:10" x14ac:dyDescent="0.2">
      <c r="A20" s="5"/>
      <c r="B20" s="5">
        <v>17</v>
      </c>
      <c r="C20" s="5">
        <f>IF(A20&lt;&gt;0,VLOOKUP(A20,[2]ISC.AMATORI_B.f!$A$2:$F$40,2,FALSE),)</f>
        <v>0</v>
      </c>
      <c r="D20" s="5">
        <f>IF(A20&lt;&gt;0,VLOOKUP(A20,[2]ISC.AMATORI_B.f!$A$2:$F$40,3,FALSE),)</f>
        <v>0</v>
      </c>
      <c r="E20" s="21">
        <f>IF(A20&lt;&gt;0,VLOOKUP(A20,[2]ISC.AMATORI_B.f!$A$2:$F$40,4,FALSE),)</f>
        <v>0</v>
      </c>
      <c r="F20" s="5">
        <f>IF(A20&lt;&gt;0,VLOOKUP(A20,[2]ISC.AMATORI_B.f!$A$2:$F$40,5,FALSE),)</f>
        <v>0</v>
      </c>
      <c r="G20" s="5">
        <f>IF(A20&lt;&gt;0,VLOOKUP(A20,[2]ISC.AMATORI_B.f!$A$2:$F$40,6,FALSE),)</f>
        <v>0</v>
      </c>
      <c r="H20" s="5">
        <f t="shared" si="0"/>
        <v>0</v>
      </c>
      <c r="I20" s="6"/>
      <c r="J20" s="7">
        <v>17</v>
      </c>
    </row>
    <row r="21" spans="1:10" x14ac:dyDescent="0.2">
      <c r="A21" s="5"/>
      <c r="B21" s="5">
        <v>18</v>
      </c>
      <c r="C21" s="5">
        <f>IF(A21&lt;&gt;0,VLOOKUP(A21,[2]ISC.AMATORI_B.f!$A$2:$F$40,2,FALSE),)</f>
        <v>0</v>
      </c>
      <c r="D21" s="5">
        <f>IF(A21&lt;&gt;0,VLOOKUP(A21,[2]ISC.AMATORI_B.f!$A$2:$F$40,3,FALSE),)</f>
        <v>0</v>
      </c>
      <c r="E21" s="21">
        <f>IF(A21&lt;&gt;0,VLOOKUP(A21,[2]ISC.AMATORI_B.f!$A$2:$F$40,4,FALSE),)</f>
        <v>0</v>
      </c>
      <c r="F21" s="5">
        <f>IF(A21&lt;&gt;0,VLOOKUP(A21,[2]ISC.AMATORI_B.f!$A$2:$F$40,5,FALSE),)</f>
        <v>0</v>
      </c>
      <c r="G21" s="5">
        <f>IF(A21&lt;&gt;0,VLOOKUP(A21,[2]ISC.AMATORI_B.f!$A$2:$F$40,6,FALSE),)</f>
        <v>0</v>
      </c>
      <c r="H21" s="5">
        <f t="shared" si="0"/>
        <v>0</v>
      </c>
      <c r="I21" s="6"/>
      <c r="J21" s="7">
        <v>18</v>
      </c>
    </row>
    <row r="22" spans="1:10" x14ac:dyDescent="0.2">
      <c r="A22" s="5"/>
      <c r="B22" s="5">
        <v>19</v>
      </c>
      <c r="C22" s="5">
        <f>IF(A22&lt;&gt;0,VLOOKUP(A22,[2]ISC.AMATORI_B.f!$A$2:$F$40,2,FALSE),)</f>
        <v>0</v>
      </c>
      <c r="D22" s="5">
        <f>IF(A22&lt;&gt;0,VLOOKUP(A22,[2]ISC.AMATORI_B.f!$A$2:$F$40,3,FALSE),)</f>
        <v>0</v>
      </c>
      <c r="E22" s="21">
        <f>IF(A22&lt;&gt;0,VLOOKUP(A22,[2]ISC.AMATORI_B.f!$A$2:$F$40,4,FALSE),)</f>
        <v>0</v>
      </c>
      <c r="F22" s="5">
        <f>IF(A22&lt;&gt;0,VLOOKUP(A22,[2]ISC.AMATORI_B.f!$A$2:$F$40,5,FALSE),)</f>
        <v>0</v>
      </c>
      <c r="G22" s="5">
        <f>IF(A22&lt;&gt;0,VLOOKUP(A22,[2]ISC.AMATORI_B.f!$A$2:$F$40,6,FALSE),)</f>
        <v>0</v>
      </c>
      <c r="H22" s="5">
        <f t="shared" si="0"/>
        <v>0</v>
      </c>
      <c r="I22" s="6"/>
      <c r="J22" s="7">
        <v>19</v>
      </c>
    </row>
    <row r="23" spans="1:10" x14ac:dyDescent="0.2">
      <c r="A23" s="5"/>
      <c r="B23" s="5">
        <f t="shared" ref="B23:B42" si="1">IF(A23&lt;&gt;"",B22+1,)</f>
        <v>0</v>
      </c>
      <c r="C23" s="5">
        <f>IF(A23&lt;&gt;0,VLOOKUP(A23,[2]ISC.AMATORI_B.f!$A$2:$F$40,2,FALSE),)</f>
        <v>0</v>
      </c>
      <c r="D23" s="5">
        <f>IF(A23&lt;&gt;0,VLOOKUP(A23,[2]ISC.AMATORI_B.f!$A$2:$F$40,3,FALSE),)</f>
        <v>0</v>
      </c>
      <c r="E23" s="21">
        <f>IF(A23&lt;&gt;0,VLOOKUP(A23,[2]ISC.AMATORI_B.f!$A$2:$F$40,4,FALSE),)</f>
        <v>0</v>
      </c>
      <c r="F23" s="5">
        <f>IF(A23&lt;&gt;0,VLOOKUP(A23,[2]ISC.AMATORI_B.f!$A$2:$F$40,5,FALSE),)</f>
        <v>0</v>
      </c>
      <c r="G23" s="5">
        <f>IF(A23&lt;&gt;0,VLOOKUP(A23,[2]ISC.AMATORI_B.f!$A$2:$F$40,6,FALSE),)</f>
        <v>0</v>
      </c>
      <c r="H23" s="5">
        <f t="shared" si="0"/>
        <v>0</v>
      </c>
      <c r="I23" s="6"/>
      <c r="J23" s="7">
        <v>20</v>
      </c>
    </row>
    <row r="24" spans="1:10" x14ac:dyDescent="0.2">
      <c r="A24" s="5"/>
      <c r="B24" s="5">
        <f t="shared" si="1"/>
        <v>0</v>
      </c>
      <c r="C24" s="5">
        <f>IF(A24&lt;&gt;0,VLOOKUP(A24,[2]ISC.AMATORI_B.f!$A$2:$F$40,2,FALSE),)</f>
        <v>0</v>
      </c>
      <c r="D24" s="5">
        <f>IF(A24&lt;&gt;0,VLOOKUP(A24,[2]ISC.AMATORI_B.f!$A$2:$F$40,3,FALSE),)</f>
        <v>0</v>
      </c>
      <c r="E24" s="21">
        <f>IF(A24&lt;&gt;0,VLOOKUP(A24,[2]ISC.AMATORI_B.f!$A$2:$F$40,4,FALSE),)</f>
        <v>0</v>
      </c>
      <c r="F24" s="5">
        <f>IF(A24&lt;&gt;0,VLOOKUP(A24,[2]ISC.AMATORI_B.f!$A$2:$F$40,5,FALSE),)</f>
        <v>0</v>
      </c>
      <c r="G24" s="5">
        <f>IF(A24&lt;&gt;0,VLOOKUP(A24,[2]ISC.AMATORI_B.f!$A$2:$F$40,6,FALSE),)</f>
        <v>0</v>
      </c>
      <c r="H24" s="5">
        <f t="shared" si="0"/>
        <v>0</v>
      </c>
      <c r="I24" s="6"/>
      <c r="J24" s="7">
        <v>21</v>
      </c>
    </row>
    <row r="25" spans="1:10" x14ac:dyDescent="0.2">
      <c r="A25" s="5"/>
      <c r="B25" s="5">
        <f t="shared" si="1"/>
        <v>0</v>
      </c>
      <c r="C25" s="5">
        <f>IF(A25&lt;&gt;0,VLOOKUP(A25,[2]ISC.AMATORI_B.f!$A$2:$F$40,2,FALSE),)</f>
        <v>0</v>
      </c>
      <c r="D25" s="5">
        <f>IF(A25&lt;&gt;0,VLOOKUP(A25,[2]ISC.AMATORI_B.f!$A$2:$F$40,3,FALSE),)</f>
        <v>0</v>
      </c>
      <c r="E25" s="21">
        <f>IF(A25&lt;&gt;0,VLOOKUP(A25,[2]ISC.AMATORI_B.f!$A$2:$F$40,4,FALSE),)</f>
        <v>0</v>
      </c>
      <c r="F25" s="5">
        <f>IF(A25&lt;&gt;0,VLOOKUP(A25,[2]ISC.AMATORI_B.f!$A$2:$F$40,5,FALSE),)</f>
        <v>0</v>
      </c>
      <c r="G25" s="5">
        <f>IF(A25&lt;&gt;0,VLOOKUP(A25,[2]ISC.AMATORI_B.f!$A$2:$F$40,6,FALSE),)</f>
        <v>0</v>
      </c>
      <c r="H25" s="5">
        <f t="shared" si="0"/>
        <v>0</v>
      </c>
      <c r="I25" s="6"/>
      <c r="J25" s="7">
        <v>22</v>
      </c>
    </row>
    <row r="26" spans="1:10" x14ac:dyDescent="0.2">
      <c r="A26" s="5"/>
      <c r="B26" s="5">
        <f t="shared" si="1"/>
        <v>0</v>
      </c>
      <c r="C26" s="5">
        <f>IF(A26&lt;&gt;0,VLOOKUP(A26,[2]ISC.AMATORI_B.f!$A$2:$F$40,2,FALSE),)</f>
        <v>0</v>
      </c>
      <c r="D26" s="5">
        <f>IF(A26&lt;&gt;0,VLOOKUP(A26,[2]ISC.AMATORI_B.f!$A$2:$F$40,3,FALSE),)</f>
        <v>0</v>
      </c>
      <c r="E26" s="21">
        <f>IF(A26&lt;&gt;0,VLOOKUP(A26,[2]ISC.AMATORI_B.f!$A$2:$F$40,4,FALSE),)</f>
        <v>0</v>
      </c>
      <c r="F26" s="5">
        <f>IF(A26&lt;&gt;0,VLOOKUP(A26,[2]ISC.AMATORI_B.f!$A$2:$F$40,5,FALSE),)</f>
        <v>0</v>
      </c>
      <c r="G26" s="5">
        <f>IF(A26&lt;&gt;0,VLOOKUP(A26,[2]ISC.AMATORI_B.f!$A$2:$F$40,6,FALSE),)</f>
        <v>0</v>
      </c>
      <c r="H26" s="5">
        <f t="shared" si="0"/>
        <v>0</v>
      </c>
      <c r="I26" s="6"/>
      <c r="J26" s="7">
        <v>23</v>
      </c>
    </row>
    <row r="27" spans="1:10" x14ac:dyDescent="0.2">
      <c r="A27" s="5"/>
      <c r="B27" s="5">
        <f t="shared" si="1"/>
        <v>0</v>
      </c>
      <c r="C27" s="5">
        <f>IF(A27&lt;&gt;0,VLOOKUP(A27,[2]ISC.AMATORI_B.f!$A$2:$F$40,2,FALSE),)</f>
        <v>0</v>
      </c>
      <c r="D27" s="5">
        <f>IF(A27&lt;&gt;0,VLOOKUP(A27,[2]ISC.AMATORI_B.f!$A$2:$F$40,3,FALSE),)</f>
        <v>0</v>
      </c>
      <c r="E27" s="21">
        <f>IF(A27&lt;&gt;0,VLOOKUP(A27,[2]ISC.AMATORI_B.f!$A$2:$F$40,4,FALSE),)</f>
        <v>0</v>
      </c>
      <c r="F27" s="5">
        <f>IF(A27&lt;&gt;0,VLOOKUP(A27,[2]ISC.AMATORI_B.f!$A$2:$F$40,5,FALSE),)</f>
        <v>0</v>
      </c>
      <c r="G27" s="5">
        <f>IF(A27&lt;&gt;0,VLOOKUP(A27,[2]ISC.AMATORI_B.f!$A$2:$F$40,6,FALSE),)</f>
        <v>0</v>
      </c>
      <c r="H27" s="5">
        <f t="shared" si="0"/>
        <v>0</v>
      </c>
      <c r="I27" s="6"/>
      <c r="J27" s="7">
        <v>24</v>
      </c>
    </row>
    <row r="28" spans="1:10" x14ac:dyDescent="0.2">
      <c r="A28" s="5"/>
      <c r="B28" s="5">
        <f t="shared" si="1"/>
        <v>0</v>
      </c>
      <c r="C28" s="5">
        <f>IF(A28&lt;&gt;0,VLOOKUP(A28,[2]ISC.AMATORI_B.f!$A$2:$F$40,2,FALSE),)</f>
        <v>0</v>
      </c>
      <c r="D28" s="5">
        <f>IF(A28&lt;&gt;0,VLOOKUP(A28,[2]ISC.AMATORI_B.f!$A$2:$F$40,3,FALSE),)</f>
        <v>0</v>
      </c>
      <c r="E28" s="21">
        <f>IF(A28&lt;&gt;0,VLOOKUP(A28,[2]ISC.AMATORI_B.f!$A$2:$F$40,4,FALSE),)</f>
        <v>0</v>
      </c>
      <c r="F28" s="5">
        <f>IF(A28&lt;&gt;0,VLOOKUP(A28,[2]ISC.AMATORI_B.f!$A$2:$F$40,5,FALSE),)</f>
        <v>0</v>
      </c>
      <c r="G28" s="5">
        <f>IF(A28&lt;&gt;0,VLOOKUP(A28,[2]ISC.AMATORI_B.f!$A$2:$F$40,6,FALSE),)</f>
        <v>0</v>
      </c>
      <c r="H28" s="5">
        <f t="shared" si="0"/>
        <v>0</v>
      </c>
      <c r="I28" s="6"/>
      <c r="J28" s="7">
        <v>25</v>
      </c>
    </row>
    <row r="29" spans="1:10" x14ac:dyDescent="0.2">
      <c r="A29" s="5"/>
      <c r="B29" s="5">
        <f t="shared" si="1"/>
        <v>0</v>
      </c>
      <c r="C29" s="5">
        <f>IF(A29&lt;&gt;0,VLOOKUP(A29,[2]ISC.AMATORI_B.f!$A$2:$F$40,2,FALSE),)</f>
        <v>0</v>
      </c>
      <c r="D29" s="5">
        <f>IF(A29&lt;&gt;0,VLOOKUP(A29,[2]ISC.AMATORI_B.f!$A$2:$F$40,3,FALSE),)</f>
        <v>0</v>
      </c>
      <c r="E29" s="21">
        <f>IF(A29&lt;&gt;0,VLOOKUP(A29,[2]ISC.AMATORI_B.f!$A$2:$F$40,4,FALSE),)</f>
        <v>0</v>
      </c>
      <c r="F29" s="5">
        <f>IF(A29&lt;&gt;0,VLOOKUP(A29,[2]ISC.AMATORI_B.f!$A$2:$F$40,5,FALSE),)</f>
        <v>0</v>
      </c>
      <c r="G29" s="5">
        <f>IF(A29&lt;&gt;0,VLOOKUP(A29,[2]ISC.AMATORI_B.f!$A$2:$F$40,6,FALSE),)</f>
        <v>0</v>
      </c>
      <c r="H29" s="5">
        <f t="shared" si="0"/>
        <v>0</v>
      </c>
      <c r="I29" s="6"/>
      <c r="J29" s="7">
        <v>26</v>
      </c>
    </row>
    <row r="30" spans="1:10" x14ac:dyDescent="0.2">
      <c r="A30" s="5"/>
      <c r="B30" s="5">
        <f t="shared" si="1"/>
        <v>0</v>
      </c>
      <c r="C30" s="5">
        <f>IF(A30&lt;&gt;0,VLOOKUP(A30,[2]ISC.AMATORI_B.f!$A$2:$F$40,2,FALSE),)</f>
        <v>0</v>
      </c>
      <c r="D30" s="5">
        <f>IF(A30&lt;&gt;0,VLOOKUP(A30,[2]ISC.AMATORI_B.f!$A$2:$F$40,3,FALSE),)</f>
        <v>0</v>
      </c>
      <c r="E30" s="21">
        <f>IF(A30&lt;&gt;0,VLOOKUP(A30,[2]ISC.AMATORI_B.f!$A$2:$F$40,4,FALSE),)</f>
        <v>0</v>
      </c>
      <c r="F30" s="5">
        <f>IF(A30&lt;&gt;0,VLOOKUP(A30,[2]ISC.AMATORI_B.f!$A$2:$F$40,5,FALSE),)</f>
        <v>0</v>
      </c>
      <c r="G30" s="5">
        <f>IF(A30&lt;&gt;0,VLOOKUP(A30,[2]ISC.AMATORI_B.f!$A$2:$F$40,6,FALSE),)</f>
        <v>0</v>
      </c>
      <c r="H30" s="5">
        <f t="shared" si="0"/>
        <v>0</v>
      </c>
      <c r="I30" s="6"/>
      <c r="J30" s="7">
        <v>27</v>
      </c>
    </row>
    <row r="31" spans="1:10" x14ac:dyDescent="0.2">
      <c r="A31" s="5"/>
      <c r="B31" s="5">
        <f t="shared" si="1"/>
        <v>0</v>
      </c>
      <c r="C31" s="5">
        <f>IF(A31&lt;&gt;0,VLOOKUP(A31,[2]ISC.AMATORI_B.f!$A$2:$F$40,2,FALSE),)</f>
        <v>0</v>
      </c>
      <c r="D31" s="5">
        <f>IF(A31&lt;&gt;0,VLOOKUP(A31,[2]ISC.AMATORI_B.f!$A$2:$F$40,3,FALSE),)</f>
        <v>0</v>
      </c>
      <c r="E31" s="21">
        <f>IF(A31&lt;&gt;0,VLOOKUP(A31,[2]ISC.AMATORI_B.f!$A$2:$F$40,4,FALSE),)</f>
        <v>0</v>
      </c>
      <c r="F31" s="5">
        <f>IF(A31&lt;&gt;0,VLOOKUP(A31,[2]ISC.AMATORI_B.f!$A$2:$F$40,5,FALSE),)</f>
        <v>0</v>
      </c>
      <c r="G31" s="5">
        <f>IF(A31&lt;&gt;0,VLOOKUP(A31,[2]ISC.AMATORI_B.f!$A$2:$F$40,6,FALSE),)</f>
        <v>0</v>
      </c>
      <c r="H31" s="5">
        <f t="shared" si="0"/>
        <v>0</v>
      </c>
      <c r="I31" s="6"/>
      <c r="J31" s="7">
        <v>28</v>
      </c>
    </row>
    <row r="32" spans="1:10" x14ac:dyDescent="0.2">
      <c r="A32" s="5"/>
      <c r="B32" s="5">
        <f t="shared" si="1"/>
        <v>0</v>
      </c>
      <c r="C32" s="5">
        <f>IF(A32&lt;&gt;0,VLOOKUP(A32,[2]ISC.AMATORI_B.f!$A$2:$F$40,2,FALSE),)</f>
        <v>0</v>
      </c>
      <c r="D32" s="5">
        <f>IF(A32&lt;&gt;0,VLOOKUP(A32,[2]ISC.AMATORI_B.f!$A$2:$F$40,3,FALSE),)</f>
        <v>0</v>
      </c>
      <c r="E32" s="21">
        <f>IF(A32&lt;&gt;0,VLOOKUP(A32,[2]ISC.AMATORI_B.f!$A$2:$F$40,4,FALSE),)</f>
        <v>0</v>
      </c>
      <c r="F32" s="5">
        <f>IF(A32&lt;&gt;0,VLOOKUP(A32,[2]ISC.AMATORI_B.f!$A$2:$F$40,5,FALSE),)</f>
        <v>0</v>
      </c>
      <c r="G32" s="5">
        <f>IF(A32&lt;&gt;0,VLOOKUP(A32,[2]ISC.AMATORI_B.f!$A$2:$F$40,6,FALSE),)</f>
        <v>0</v>
      </c>
      <c r="H32" s="5">
        <f t="shared" si="0"/>
        <v>0</v>
      </c>
      <c r="I32" s="6"/>
      <c r="J32" s="7">
        <v>29</v>
      </c>
    </row>
    <row r="33" spans="1:10" x14ac:dyDescent="0.2">
      <c r="A33" s="5"/>
      <c r="B33" s="5">
        <f t="shared" si="1"/>
        <v>0</v>
      </c>
      <c r="C33" s="5">
        <f>IF(A33&lt;&gt;0,VLOOKUP(A33,[2]ISC.AMATORI_B.f!$A$2:$F$40,2,FALSE),)</f>
        <v>0</v>
      </c>
      <c r="D33" s="5">
        <f>IF(A33&lt;&gt;0,VLOOKUP(A33,[2]ISC.AMATORI_B.f!$A$2:$F$40,3,FALSE),)</f>
        <v>0</v>
      </c>
      <c r="E33" s="21">
        <f>IF(A33&lt;&gt;0,VLOOKUP(A33,[2]ISC.AMATORI_B.f!$A$2:$F$40,4,FALSE),)</f>
        <v>0</v>
      </c>
      <c r="F33" s="5">
        <f>IF(A33&lt;&gt;0,VLOOKUP(A33,[2]ISC.AMATORI_B.f!$A$2:$F$40,5,FALSE),)</f>
        <v>0</v>
      </c>
      <c r="G33" s="5">
        <f>IF(A33&lt;&gt;0,VLOOKUP(A33,[2]ISC.AMATORI_B.f!$A$2:$F$40,6,FALSE),)</f>
        <v>0</v>
      </c>
      <c r="H33" s="5">
        <f t="shared" si="0"/>
        <v>0</v>
      </c>
      <c r="I33" s="6"/>
      <c r="J33" s="7">
        <v>30</v>
      </c>
    </row>
    <row r="34" spans="1:10" x14ac:dyDescent="0.2">
      <c r="A34" s="5"/>
      <c r="B34" s="5">
        <f t="shared" si="1"/>
        <v>0</v>
      </c>
      <c r="C34" s="5">
        <f>IF(A34&lt;&gt;0,VLOOKUP(A34,[2]ISC.AMATORI_B.f!$A$2:$F$40,2,FALSE),)</f>
        <v>0</v>
      </c>
      <c r="D34" s="5">
        <f>IF(A34&lt;&gt;0,VLOOKUP(A34,[2]ISC.AMATORI_B.f!$A$2:$F$40,3,FALSE),)</f>
        <v>0</v>
      </c>
      <c r="E34" s="21">
        <f>IF(A34&lt;&gt;0,VLOOKUP(A34,[2]ISC.AMATORI_B.f!$A$2:$F$40,4,FALSE),)</f>
        <v>0</v>
      </c>
      <c r="F34" s="5">
        <f>IF(A34&lt;&gt;0,VLOOKUP(A34,[2]ISC.AMATORI_B.f!$A$2:$F$40,5,FALSE),)</f>
        <v>0</v>
      </c>
      <c r="G34" s="5">
        <f>IF(A34&lt;&gt;0,VLOOKUP(A34,[2]ISC.AMATORI_B.f!$A$2:$F$40,6,FALSE),)</f>
        <v>0</v>
      </c>
      <c r="H34" s="5">
        <f t="shared" si="0"/>
        <v>0</v>
      </c>
      <c r="I34" s="6"/>
      <c r="J34" s="7">
        <v>31</v>
      </c>
    </row>
    <row r="35" spans="1:10" x14ac:dyDescent="0.2">
      <c r="A35" s="5"/>
      <c r="B35" s="5">
        <f t="shared" si="1"/>
        <v>0</v>
      </c>
      <c r="C35" s="5">
        <f>IF(A35&lt;&gt;0,VLOOKUP(A35,[2]ISC.AMATORI_B.f!$A$2:$F$40,2,FALSE),)</f>
        <v>0</v>
      </c>
      <c r="D35" s="5">
        <f>IF(A35&lt;&gt;0,VLOOKUP(A35,[2]ISC.AMATORI_B.f!$A$2:$F$40,3,FALSE),)</f>
        <v>0</v>
      </c>
      <c r="E35" s="21">
        <f>IF(A35&lt;&gt;0,VLOOKUP(A35,[2]ISC.AMATORI_B.f!$A$2:$F$40,4,FALSE),)</f>
        <v>0</v>
      </c>
      <c r="F35" s="5">
        <f>IF(A35&lt;&gt;0,VLOOKUP(A35,[2]ISC.AMATORI_B.f!$A$2:$F$40,5,FALSE),)</f>
        <v>0</v>
      </c>
      <c r="G35" s="5">
        <f>IF(A35&lt;&gt;0,VLOOKUP(A35,[2]ISC.AMATORI_B.f!$A$2:$F$40,6,FALSE),)</f>
        <v>0</v>
      </c>
      <c r="H35" s="5">
        <f t="shared" si="0"/>
        <v>0</v>
      </c>
      <c r="I35" s="6"/>
      <c r="J35" s="7">
        <v>32</v>
      </c>
    </row>
    <row r="36" spans="1:10" x14ac:dyDescent="0.2">
      <c r="A36" s="5"/>
      <c r="B36" s="5">
        <f t="shared" si="1"/>
        <v>0</v>
      </c>
      <c r="C36" s="5">
        <f>IF(A36&lt;&gt;0,VLOOKUP(A36,[2]ISC.AMATORI_B.f!$A$2:$F$40,2,FALSE),)</f>
        <v>0</v>
      </c>
      <c r="D36" s="5">
        <f>IF(A36&lt;&gt;0,VLOOKUP(A36,[2]ISC.AMATORI_B.f!$A$2:$F$40,3,FALSE),)</f>
        <v>0</v>
      </c>
      <c r="E36" s="21">
        <f>IF(A36&lt;&gt;0,VLOOKUP(A36,[2]ISC.AMATORI_B.f!$A$2:$F$40,4,FALSE),)</f>
        <v>0</v>
      </c>
      <c r="F36" s="5">
        <f>IF(A36&lt;&gt;0,VLOOKUP(A36,[2]ISC.AMATORI_B.f!$A$2:$F$40,5,FALSE),)</f>
        <v>0</v>
      </c>
      <c r="G36" s="5">
        <f>IF(A36&lt;&gt;0,VLOOKUP(A36,[2]ISC.AMATORI_B.f!$A$2:$F$40,6,FALSE),)</f>
        <v>0</v>
      </c>
      <c r="H36" s="5">
        <f t="shared" si="0"/>
        <v>0</v>
      </c>
      <c r="I36" s="6"/>
      <c r="J36" s="7">
        <v>33</v>
      </c>
    </row>
    <row r="37" spans="1:10" x14ac:dyDescent="0.2">
      <c r="A37" s="5"/>
      <c r="B37" s="5">
        <f t="shared" si="1"/>
        <v>0</v>
      </c>
      <c r="C37" s="5">
        <f>IF(A37&lt;&gt;0,VLOOKUP(A37,[2]ISC.AMATORI_B.f!$A$2:$F$40,2,FALSE),)</f>
        <v>0</v>
      </c>
      <c r="D37" s="5">
        <f>IF(A37&lt;&gt;0,VLOOKUP(A37,[2]ISC.AMATORI_B.f!$A$2:$F$40,3,FALSE),)</f>
        <v>0</v>
      </c>
      <c r="E37" s="21">
        <f>IF(A37&lt;&gt;0,VLOOKUP(A37,[2]ISC.AMATORI_B.f!$A$2:$F$40,4,FALSE),)</f>
        <v>0</v>
      </c>
      <c r="F37" s="5">
        <f>IF(A37&lt;&gt;0,VLOOKUP(A37,[2]ISC.AMATORI_B.f!$A$2:$F$40,5,FALSE),)</f>
        <v>0</v>
      </c>
      <c r="G37" s="5">
        <f>IF(A37&lt;&gt;0,VLOOKUP(A37,[2]ISC.AMATORI_B.f!$A$2:$F$40,6,FALSE),)</f>
        <v>0</v>
      </c>
      <c r="H37" s="5">
        <f t="shared" si="0"/>
        <v>0</v>
      </c>
      <c r="I37" s="6"/>
      <c r="J37" s="7">
        <v>34</v>
      </c>
    </row>
    <row r="38" spans="1:10" x14ac:dyDescent="0.2">
      <c r="A38" s="5"/>
      <c r="B38" s="5">
        <f t="shared" si="1"/>
        <v>0</v>
      </c>
      <c r="C38" s="5">
        <f>IF(A38&lt;&gt;0,VLOOKUP(A38,[2]ISC.AMATORI_B.f!$A$2:$F$40,2,FALSE),)</f>
        <v>0</v>
      </c>
      <c r="D38" s="5">
        <f>IF(A38&lt;&gt;0,VLOOKUP(A38,[2]ISC.AMATORI_B.f!$A$2:$F$40,3,FALSE),)</f>
        <v>0</v>
      </c>
      <c r="E38" s="21">
        <f>IF(A38&lt;&gt;0,VLOOKUP(A38,[2]ISC.AMATORI_B.f!$A$2:$F$40,4,FALSE),)</f>
        <v>0</v>
      </c>
      <c r="F38" s="5">
        <f>IF(A38&lt;&gt;0,VLOOKUP(A38,[2]ISC.AMATORI_B.f!$A$2:$F$40,5,FALSE),)</f>
        <v>0</v>
      </c>
      <c r="G38" s="5">
        <f>IF(A38&lt;&gt;0,VLOOKUP(A38,[2]ISC.AMATORI_B.f!$A$2:$F$40,6,FALSE),)</f>
        <v>0</v>
      </c>
      <c r="H38" s="5">
        <f t="shared" si="0"/>
        <v>0</v>
      </c>
      <c r="I38" s="6"/>
      <c r="J38" s="7">
        <v>35</v>
      </c>
    </row>
    <row r="39" spans="1:10" x14ac:dyDescent="0.2">
      <c r="A39" s="5"/>
      <c r="B39" s="5">
        <f t="shared" si="1"/>
        <v>0</v>
      </c>
      <c r="C39" s="5">
        <f>IF(A39&lt;&gt;0,VLOOKUP(A39,[2]ISC.AMATORI_B.f!$A$2:$F$40,2,FALSE),)</f>
        <v>0</v>
      </c>
      <c r="D39" s="5">
        <f>IF(A39&lt;&gt;0,VLOOKUP(A39,[2]ISC.AMATORI_B.f!$A$2:$F$40,3,FALSE),)</f>
        <v>0</v>
      </c>
      <c r="E39" s="21">
        <f>IF(A39&lt;&gt;0,VLOOKUP(A39,[2]ISC.AMATORI_B.f!$A$2:$F$40,4,FALSE),)</f>
        <v>0</v>
      </c>
      <c r="F39" s="5">
        <f>IF(A39&lt;&gt;0,VLOOKUP(A39,[2]ISC.AMATORI_B.f!$A$2:$F$40,5,FALSE),)</f>
        <v>0</v>
      </c>
      <c r="G39" s="5">
        <f>IF(A39&lt;&gt;0,VLOOKUP(A39,[2]ISC.AMATORI_B.f!$A$2:$F$40,6,FALSE),)</f>
        <v>0</v>
      </c>
      <c r="H39" s="5">
        <f t="shared" si="0"/>
        <v>0</v>
      </c>
      <c r="I39" s="6"/>
      <c r="J39" s="7">
        <v>36</v>
      </c>
    </row>
    <row r="40" spans="1:10" x14ac:dyDescent="0.2">
      <c r="A40" s="5"/>
      <c r="B40" s="5">
        <f t="shared" si="1"/>
        <v>0</v>
      </c>
      <c r="C40" s="5">
        <f>IF(A40&lt;&gt;0,VLOOKUP(A40,[2]ISC.AMATORI_B.f!$A$2:$F$40,2,FALSE),)</f>
        <v>0</v>
      </c>
      <c r="D40" s="5">
        <f>IF(A40&lt;&gt;0,VLOOKUP(A40,[2]ISC.AMATORI_B.f!$A$2:$F$40,3,FALSE),)</f>
        <v>0</v>
      </c>
      <c r="E40" s="21">
        <f>IF(A40&lt;&gt;0,VLOOKUP(A40,[2]ISC.AMATORI_B.f!$A$2:$F$40,4,FALSE),)</f>
        <v>0</v>
      </c>
      <c r="F40" s="5">
        <f>IF(A40&lt;&gt;0,VLOOKUP(A40,[2]ISC.AMATORI_B.f!$A$2:$F$40,5,FALSE),)</f>
        <v>0</v>
      </c>
      <c r="G40" s="5">
        <f>IF(A40&lt;&gt;0,VLOOKUP(A40,[2]ISC.AMATORI_B.f!$A$2:$F$40,6,FALSE),)</f>
        <v>0</v>
      </c>
      <c r="H40" s="5">
        <f t="shared" si="0"/>
        <v>0</v>
      </c>
      <c r="I40" s="6"/>
      <c r="J40" s="7">
        <v>37</v>
      </c>
    </row>
    <row r="41" spans="1:10" x14ac:dyDescent="0.2">
      <c r="A41" s="5"/>
      <c r="B41" s="5">
        <f t="shared" si="1"/>
        <v>0</v>
      </c>
      <c r="C41" s="5">
        <f>IF(A41&lt;&gt;0,VLOOKUP(A41,[2]ISC.AMATORI_B.f!$A$2:$F$40,2,FALSE),)</f>
        <v>0</v>
      </c>
      <c r="D41" s="5">
        <f>IF(A41&lt;&gt;0,VLOOKUP(A41,[2]ISC.AMATORI_B.f!$A$2:$F$40,3,FALSE),)</f>
        <v>0</v>
      </c>
      <c r="E41" s="21">
        <f>IF(A41&lt;&gt;0,VLOOKUP(A41,[2]ISC.AMATORI_B.f!$A$2:$F$40,4,FALSE),)</f>
        <v>0</v>
      </c>
      <c r="F41" s="5">
        <f>IF(A41&lt;&gt;0,VLOOKUP(A41,[2]ISC.AMATORI_B.f!$A$2:$F$40,5,FALSE),)</f>
        <v>0</v>
      </c>
      <c r="G41" s="5">
        <f>IF(A41&lt;&gt;0,VLOOKUP(A41,[2]ISC.AMATORI_B.f!$A$2:$F$40,6,FALSE),)</f>
        <v>0</v>
      </c>
      <c r="H41" s="5">
        <f t="shared" si="0"/>
        <v>0</v>
      </c>
      <c r="I41" s="6"/>
      <c r="J41" s="7">
        <v>38</v>
      </c>
    </row>
    <row r="42" spans="1:10" x14ac:dyDescent="0.2">
      <c r="A42" s="5"/>
      <c r="B42" s="5">
        <f t="shared" si="1"/>
        <v>0</v>
      </c>
      <c r="C42" s="5">
        <f>IF(A42&lt;&gt;0,VLOOKUP(A42,[2]ISC.AMATORI_B.f!$A$2:$F$40,2,FALSE),)</f>
        <v>0</v>
      </c>
      <c r="D42" s="5">
        <f>IF(A42&lt;&gt;0,VLOOKUP(A42,[2]ISC.AMATORI_B.f!$A$2:$F$40,3,FALSE),)</f>
        <v>0</v>
      </c>
      <c r="E42" s="21">
        <f>IF(A42&lt;&gt;0,VLOOKUP(A42,[2]ISC.AMATORI_B.f!$A$2:$F$40,4,FALSE),)</f>
        <v>0</v>
      </c>
      <c r="F42" s="5">
        <f>IF(A42&lt;&gt;0,VLOOKUP(A42,[2]ISC.AMATORI_B.f!$A$2:$F$40,5,FALSE),)</f>
        <v>0</v>
      </c>
      <c r="G42" s="5">
        <f>IF(A42&lt;&gt;0,VLOOKUP(A42,[2]ISC.AMATORI_B.f!$A$2:$F$40,6,FALSE),)</f>
        <v>0</v>
      </c>
      <c r="H42" s="5">
        <f t="shared" si="0"/>
        <v>0</v>
      </c>
      <c r="I42" s="6"/>
      <c r="J42" s="7">
        <v>39</v>
      </c>
    </row>
  </sheetData>
  <phoneticPr fontId="0" type="noConversion"/>
  <printOptions gridLinesSet="0"/>
  <pageMargins left="1.5748031496063" right="0.39370078740157499" top="0.98425196850393704" bottom="0.39370078740157499" header="0.39370078740157499" footer="0.511811023622047"/>
  <pageSetup paperSize="9" orientation="landscape" horizontalDpi="300" verticalDpi="300" r:id="rId1"/>
  <headerFooter alignWithMargins="0">
    <oddHeader>&amp;L&amp;12Classifica individuale &amp;16AMATORI B FEMMINILE&amp;RGARA DEL: &amp;D</oddHeader>
    <oddFooter>&amp;LN.G.=PETTORALE&amp;RPagina 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9"/>
  <dimension ref="A1:J52"/>
  <sheetViews>
    <sheetView showGridLines="0" showZeros="0" zoomScale="80" workbookViewId="0">
      <selection activeCell="E12" sqref="E12"/>
    </sheetView>
  </sheetViews>
  <sheetFormatPr defaultRowHeight="12.75" x14ac:dyDescent="0.2"/>
  <cols>
    <col min="1" max="1" width="5" customWidth="1"/>
    <col min="2" max="2" width="5.7109375" customWidth="1"/>
    <col min="3" max="3" width="14.42578125" customWidth="1"/>
    <col min="4" max="4" width="18.7109375" customWidth="1"/>
    <col min="5" max="5" width="9.85546875" style="22" customWidth="1"/>
    <col min="6" max="6" width="14.5703125" customWidth="1"/>
    <col min="7" max="7" width="20.140625" customWidth="1"/>
    <col min="8" max="8" width="12.140625" customWidth="1"/>
    <col min="9" max="9" width="9.140625" style="8"/>
  </cols>
  <sheetData>
    <row r="1" spans="1:10" ht="15" x14ac:dyDescent="0.2">
      <c r="B1" s="27"/>
      <c r="C1" t="s">
        <v>60</v>
      </c>
    </row>
    <row r="3" spans="1:10" x14ac:dyDescent="0.2">
      <c r="A3" s="3" t="s">
        <v>7</v>
      </c>
      <c r="B3" s="1" t="s">
        <v>0</v>
      </c>
      <c r="C3" s="1" t="s">
        <v>1</v>
      </c>
      <c r="D3" s="1" t="s">
        <v>2</v>
      </c>
      <c r="E3" s="20" t="s">
        <v>3</v>
      </c>
      <c r="F3" s="2" t="s">
        <v>4</v>
      </c>
      <c r="G3" s="1" t="s">
        <v>5</v>
      </c>
      <c r="H3" s="1" t="s">
        <v>6</v>
      </c>
      <c r="I3" s="4" t="s">
        <v>8</v>
      </c>
    </row>
    <row r="4" spans="1:10" x14ac:dyDescent="0.2">
      <c r="A4" s="5">
        <v>1</v>
      </c>
      <c r="B4" s="5">
        <v>1</v>
      </c>
      <c r="C4" s="5" t="str">
        <f>IF(A4&lt;&gt;0,VLOOKUP(A4,[1]ISC.ADULTI.m!$A$2:$F$60,2,FALSE),)</f>
        <v>TORRESANI</v>
      </c>
      <c r="D4" s="5" t="str">
        <f>IF(A4&lt;&gt;0,VLOOKUP(A4,[1]ISC.ADULTI.m!$A$2:$F$60,3,FALSE),)</f>
        <v>FRANCO</v>
      </c>
      <c r="E4" s="21">
        <f>IF(A4&lt;&gt;0,VLOOKUP(A4,[1]ISC.ADULTI.m!$A$2:$F$60,4,FALSE),)</f>
        <v>1962</v>
      </c>
      <c r="F4" s="5" t="s">
        <v>47</v>
      </c>
      <c r="G4" s="5" t="str">
        <f>IF(A4&lt;&gt;0,VLOOKUP(A4,[1]ISC.ADULTI.m!$A$2:$F$60,6,FALSE),)</f>
        <v>FONDISTI</v>
      </c>
      <c r="H4" s="5">
        <v>35</v>
      </c>
      <c r="I4" s="6"/>
      <c r="J4" s="7">
        <v>1</v>
      </c>
    </row>
    <row r="5" spans="1:10" x14ac:dyDescent="0.2">
      <c r="A5" s="5">
        <v>11</v>
      </c>
      <c r="B5" s="5">
        <v>2</v>
      </c>
      <c r="C5" s="5" t="str">
        <f>IF(A5&lt;&gt;0,VLOOKUP(A5,[1]ISC.ADULTI.m!$A$2:$F$60,2,FALSE),)</f>
        <v>LEONARDI</v>
      </c>
      <c r="D5" s="5" t="str">
        <f>IF(A5&lt;&gt;0,VLOOKUP(A5,[1]ISC.ADULTI.m!$A$2:$F$60,3,FALSE),)</f>
        <v>MAURIZIO</v>
      </c>
      <c r="E5" s="21">
        <f>IF(A5&lt;&gt;0,VLOOKUP(A5,[1]ISC.ADULTI.m!$A$2:$F$60,4,FALSE),)</f>
        <v>1959</v>
      </c>
      <c r="F5" s="5" t="s">
        <v>47</v>
      </c>
      <c r="G5" s="5" t="str">
        <f>IF(A5&lt;&gt;0,VLOOKUP(A5,[1]ISC.ADULTI.m!$A$2:$F$60,6,FALSE),)</f>
        <v>USAM BAITONA</v>
      </c>
      <c r="H5" s="5">
        <v>34</v>
      </c>
      <c r="I5" s="6"/>
      <c r="J5" s="7">
        <v>2</v>
      </c>
    </row>
    <row r="6" spans="1:10" x14ac:dyDescent="0.2">
      <c r="A6" s="5">
        <v>20</v>
      </c>
      <c r="B6" s="5">
        <v>3</v>
      </c>
      <c r="C6" s="5" t="str">
        <f>IF(A6&lt;&gt;0,VLOOKUP(A6,[1]ISC.ADULTI.m!$A$2:$F$60,2,FALSE),)</f>
        <v>PEDRANZ</v>
      </c>
      <c r="D6" s="5" t="str">
        <f>IF(A6&lt;&gt;0,VLOOKUP(A6,[1]ISC.ADULTI.m!$A$2:$F$60,3,FALSE),)</f>
        <v>GIANNI</v>
      </c>
      <c r="E6" s="21">
        <f>IF(A6&lt;&gt;0,VLOOKUP(A6,[1]ISC.ADULTI.m!$A$2:$F$60,4,FALSE),)</f>
        <v>1961</v>
      </c>
      <c r="F6" s="5" t="s">
        <v>47</v>
      </c>
      <c r="G6" s="5" t="str">
        <f>IF(A6&lt;&gt;0,VLOOKUP(A6,[1]ISC.ADULTI.m!$A$2:$F$60,6,FALSE),)</f>
        <v>FONDISTI</v>
      </c>
      <c r="H6" s="5">
        <v>33</v>
      </c>
      <c r="I6" s="6"/>
      <c r="J6" s="7">
        <v>3</v>
      </c>
    </row>
    <row r="7" spans="1:10" x14ac:dyDescent="0.2">
      <c r="A7" s="5">
        <v>19</v>
      </c>
      <c r="B7" s="5">
        <v>4</v>
      </c>
      <c r="C7" s="5" t="str">
        <f>IF(A7&lt;&gt;0,VLOOKUP(A7,[1]ISC.ADULTI.m!$A$2:$F$60,2,FALSE),)</f>
        <v>ROSATI</v>
      </c>
      <c r="D7" s="5" t="str">
        <f>IF(A7&lt;&gt;0,VLOOKUP(A7,[1]ISC.ADULTI.m!$A$2:$F$60,3,FALSE),)</f>
        <v>MAURIZIO</v>
      </c>
      <c r="E7" s="21">
        <f>IF(A7&lt;&gt;0,VLOOKUP(A7,[1]ISC.ADULTI.m!$A$2:$F$60,4,FALSE),)</f>
        <v>1960</v>
      </c>
      <c r="F7" s="5" t="s">
        <v>47</v>
      </c>
      <c r="G7" s="5" t="str">
        <f>IF(A7&lt;&gt;0,VLOOKUP(A7,[1]ISC.ADULTI.m!$A$2:$F$60,6,FALSE),)</f>
        <v>FONDISTI</v>
      </c>
      <c r="H7" s="5">
        <v>32</v>
      </c>
      <c r="I7" s="6"/>
      <c r="J7" s="7">
        <v>4</v>
      </c>
    </row>
    <row r="8" spans="1:10" x14ac:dyDescent="0.2">
      <c r="A8" s="5">
        <v>2</v>
      </c>
      <c r="B8" s="5">
        <v>5</v>
      </c>
      <c r="C8" s="5" t="str">
        <f>IF(A8&lt;&gt;0,VLOOKUP(A8,[1]ISC.ADULTI.m!$A$2:$F$60,2,FALSE),)</f>
        <v>IACHELINI</v>
      </c>
      <c r="D8" s="5" t="str">
        <f>IF(A8&lt;&gt;0,VLOOKUP(A8,[1]ISC.ADULTI.m!$A$2:$F$60,3,FALSE),)</f>
        <v>ELIO</v>
      </c>
      <c r="E8" s="21">
        <f>IF(A8&lt;&gt;0,VLOOKUP(A8,[1]ISC.ADULTI.m!$A$2:$F$60,4,FALSE),)</f>
        <v>1963</v>
      </c>
      <c r="F8" s="5" t="s">
        <v>47</v>
      </c>
      <c r="G8" s="5" t="str">
        <f>IF(A8&lt;&gt;0,VLOOKUP(A8,[1]ISC.ADULTI.m!$A$2:$F$60,6,FALSE),)</f>
        <v>FONDISTI</v>
      </c>
      <c r="H8" s="5">
        <v>31</v>
      </c>
      <c r="I8" s="6"/>
      <c r="J8" s="7">
        <v>5</v>
      </c>
    </row>
    <row r="9" spans="1:10" x14ac:dyDescent="0.2">
      <c r="A9" s="5">
        <v>13</v>
      </c>
      <c r="B9" s="5">
        <v>6</v>
      </c>
      <c r="C9" s="5" t="str">
        <f>IF(A9&lt;&gt;0,VLOOKUP(A9,[1]ISC.ADULTI.m!$A$2:$F$60,2,FALSE),)</f>
        <v>TRANQUILLINI</v>
      </c>
      <c r="D9" s="5" t="str">
        <f>IF(A9&lt;&gt;0,VLOOKUP(A9,[1]ISC.ADULTI.m!$A$2:$F$60,3,FALSE),)</f>
        <v>ROBERTO</v>
      </c>
      <c r="E9" s="21">
        <f>IF(A9&lt;&gt;0,VLOOKUP(A9,[1]ISC.ADULTI.m!$A$2:$F$60,4,FALSE),)</f>
        <v>1963</v>
      </c>
      <c r="F9" s="5" t="s">
        <v>47</v>
      </c>
      <c r="G9" s="5" t="str">
        <f>IF(A9&lt;&gt;0,VLOOKUP(A9,[1]ISC.ADULTI.m!$A$2:$F$60,6,FALSE),)</f>
        <v>USAM BAITONA</v>
      </c>
      <c r="H9" s="5">
        <v>30</v>
      </c>
      <c r="I9" s="6"/>
      <c r="J9" s="7">
        <v>6</v>
      </c>
    </row>
    <row r="10" spans="1:10" x14ac:dyDescent="0.2">
      <c r="A10" s="5">
        <v>4</v>
      </c>
      <c r="B10" s="5">
        <v>7</v>
      </c>
      <c r="C10" s="5" t="str">
        <f>IF(A10&lt;&gt;0,VLOOKUP(A10,[1]ISC.ADULTI.m!$A$2:$F$60,2,FALSE),)</f>
        <v>ZINI</v>
      </c>
      <c r="D10" s="5" t="str">
        <f>IF(A10&lt;&gt;0,VLOOKUP(A10,[1]ISC.ADULTI.m!$A$2:$F$60,3,FALSE),)</f>
        <v>FLAVIO</v>
      </c>
      <c r="E10" s="21">
        <f>IF(A10&lt;&gt;0,VLOOKUP(A10,[1]ISC.ADULTI.m!$A$2:$F$60,4,FALSE),)</f>
        <v>1958</v>
      </c>
      <c r="F10" s="5" t="s">
        <v>47</v>
      </c>
      <c r="G10" s="5" t="str">
        <f>IF(A10&lt;&gt;0,VLOOKUP(A10,[1]ISC.ADULTI.m!$A$2:$F$60,6,FALSE),)</f>
        <v>FONDISTI</v>
      </c>
      <c r="H10" s="5">
        <v>29</v>
      </c>
      <c r="I10" s="6"/>
      <c r="J10" s="7">
        <v>7</v>
      </c>
    </row>
    <row r="11" spans="1:10" x14ac:dyDescent="0.2">
      <c r="A11" s="5">
        <v>15</v>
      </c>
      <c r="B11" s="5">
        <v>8</v>
      </c>
      <c r="C11" s="5" t="str">
        <f>IF(A11&lt;&gt;0,VLOOKUP(A11,[1]ISC.ADULTI.m!$A$2:$F$60,2,FALSE),)</f>
        <v>CALLEGARI</v>
      </c>
      <c r="D11" s="5" t="str">
        <f>IF(A11&lt;&gt;0,VLOOKUP(A11,[1]ISC.ADULTI.m!$A$2:$F$60,3,FALSE),)</f>
        <v>ALBERTO</v>
      </c>
      <c r="E11" s="21">
        <f>IF(A11&lt;&gt;0,VLOOKUP(A11,[1]ISC.ADULTI.m!$A$2:$F$60,4,FALSE),)</f>
        <v>1963</v>
      </c>
      <c r="F11" s="5" t="s">
        <v>47</v>
      </c>
      <c r="G11" s="5" t="str">
        <f>IF(A11&lt;&gt;0,VLOOKUP(A11,[1]ISC.ADULTI.m!$A$2:$F$60,6,FALSE),)</f>
        <v>USAM BAITONA</v>
      </c>
      <c r="H11" s="5">
        <v>28</v>
      </c>
      <c r="I11" s="6"/>
      <c r="J11" s="7">
        <v>8</v>
      </c>
    </row>
    <row r="12" spans="1:10" x14ac:dyDescent="0.2">
      <c r="A12" s="5">
        <v>17</v>
      </c>
      <c r="B12" s="5">
        <v>9</v>
      </c>
      <c r="C12" s="5" t="str">
        <f>IF(A12&lt;&gt;0,VLOOKUP(A12,[1]ISC.ADULTI.m!$A$2:$F$60,2,FALSE),)</f>
        <v>PIRAS</v>
      </c>
      <c r="D12" s="5" t="str">
        <f>IF(A12&lt;&gt;0,VLOOKUP(A12,[1]ISC.ADULTI.m!$A$2:$F$60,3,FALSE),)</f>
        <v>ANTONIO</v>
      </c>
      <c r="E12" s="21">
        <f>IF(A12&lt;&gt;0,VLOOKUP(A12,[1]ISC.ADULTI.m!$A$2:$F$60,4,FALSE),)</f>
        <v>1961</v>
      </c>
      <c r="F12" s="5" t="s">
        <v>47</v>
      </c>
      <c r="G12" s="5" t="str">
        <f>IF(A12&lt;&gt;0,VLOOKUP(A12,[1]ISC.ADULTI.m!$A$2:$F$60,6,FALSE),)</f>
        <v>ADS MOLLARO</v>
      </c>
      <c r="H12" s="5">
        <v>27</v>
      </c>
      <c r="I12" s="6"/>
      <c r="J12" s="7">
        <v>9</v>
      </c>
    </row>
    <row r="13" spans="1:10" x14ac:dyDescent="0.2">
      <c r="A13" s="5"/>
      <c r="B13" s="5">
        <v>10</v>
      </c>
      <c r="C13" s="5">
        <f>IF(A13&lt;&gt;0,VLOOKUP(A13,[1]ISC.ADULTI.m!$A$2:$F$60,2,FALSE),)</f>
        <v>0</v>
      </c>
      <c r="D13" s="5">
        <f>IF(A13&lt;&gt;0,VLOOKUP(A13,[1]ISC.ADULTI.m!$A$2:$F$60,3,FALSE),)</f>
        <v>0</v>
      </c>
      <c r="E13" s="21">
        <f>IF(A13&lt;&gt;0,VLOOKUP(A13,[1]ISC.ADULTI.m!$A$2:$F$60,4,FALSE),)</f>
        <v>0</v>
      </c>
      <c r="F13" s="5" t="s">
        <v>47</v>
      </c>
      <c r="G13" s="5">
        <f>IF(A13&lt;&gt;0,VLOOKUP(A13,[1]ISC.ADULTI.m!$A$2:$F$60,6,FALSE),)</f>
        <v>0</v>
      </c>
      <c r="H13" s="5">
        <v>26</v>
      </c>
      <c r="I13" s="6"/>
      <c r="J13" s="7">
        <v>10</v>
      </c>
    </row>
    <row r="14" spans="1:10" x14ac:dyDescent="0.2">
      <c r="A14" s="5"/>
      <c r="B14" s="5">
        <v>11</v>
      </c>
      <c r="C14" s="5">
        <f>IF(A14&lt;&gt;0,VLOOKUP(A14,[1]ISC.ADULTI.m!$A$2:$F$60,2,FALSE),)</f>
        <v>0</v>
      </c>
      <c r="D14" s="5">
        <f>IF(A14&lt;&gt;0,VLOOKUP(A14,[1]ISC.ADULTI.m!$A$2:$F$60,3,FALSE),)</f>
        <v>0</v>
      </c>
      <c r="E14" s="21">
        <f>IF(A14&lt;&gt;0,VLOOKUP(A14,[1]ISC.ADULTI.m!$A$2:$F$60,4,FALSE),)</f>
        <v>0</v>
      </c>
      <c r="F14" s="5" t="s">
        <v>47</v>
      </c>
      <c r="G14" s="5">
        <f>IF(A14&lt;&gt;0,VLOOKUP(A14,[1]ISC.ADULTI.m!$A$2:$F$60,6,FALSE),)</f>
        <v>0</v>
      </c>
      <c r="H14" s="5">
        <v>25</v>
      </c>
      <c r="I14" s="6"/>
      <c r="J14" s="7">
        <v>11</v>
      </c>
    </row>
    <row r="15" spans="1:10" x14ac:dyDescent="0.2">
      <c r="A15" s="5"/>
      <c r="B15" s="5">
        <v>12</v>
      </c>
      <c r="C15" s="5">
        <f>IF(A15&lt;&gt;0,VLOOKUP(A15,[1]ISC.ADULTI.m!$A$2:$F$60,2,FALSE),)</f>
        <v>0</v>
      </c>
      <c r="D15" s="5">
        <f>IF(A15&lt;&gt;0,VLOOKUP(A15,[1]ISC.ADULTI.m!$A$2:$F$60,3,FALSE),)</f>
        <v>0</v>
      </c>
      <c r="E15" s="21">
        <f>IF(A15&lt;&gt;0,VLOOKUP(A15,[1]ISC.ADULTI.m!$A$2:$F$60,4,FALSE),)</f>
        <v>0</v>
      </c>
      <c r="F15" s="5" t="s">
        <v>47</v>
      </c>
      <c r="G15" s="5">
        <f>IF(A15&lt;&gt;0,VLOOKUP(A15,[1]ISC.ADULTI.m!$A$2:$F$60,6,FALSE),)</f>
        <v>0</v>
      </c>
      <c r="H15" s="5">
        <v>24</v>
      </c>
      <c r="I15" s="6"/>
      <c r="J15" s="7">
        <v>12</v>
      </c>
    </row>
    <row r="16" spans="1:10" x14ac:dyDescent="0.2">
      <c r="A16" s="5"/>
      <c r="B16" s="5">
        <v>13</v>
      </c>
      <c r="C16" s="5">
        <f>IF(A16&lt;&gt;0,VLOOKUP(A16,[1]ISC.ADULTI.m!$A$2:$F$60,2,FALSE),)</f>
        <v>0</v>
      </c>
      <c r="D16" s="5">
        <f>IF(A16&lt;&gt;0,VLOOKUP(A16,[1]ISC.ADULTI.m!$A$2:$F$60,3,FALSE),)</f>
        <v>0</v>
      </c>
      <c r="E16" s="21">
        <f>IF(A16&lt;&gt;0,VLOOKUP(A16,[1]ISC.ADULTI.m!$A$2:$F$60,4,FALSE),)</f>
        <v>0</v>
      </c>
      <c r="F16" s="5" t="s">
        <v>47</v>
      </c>
      <c r="G16" s="5">
        <f>IF(A16&lt;&gt;0,VLOOKUP(A16,[1]ISC.ADULTI.m!$A$2:$F$60,6,FALSE),)</f>
        <v>0</v>
      </c>
      <c r="H16" s="5">
        <v>23</v>
      </c>
      <c r="I16" s="6"/>
      <c r="J16" s="7">
        <v>13</v>
      </c>
    </row>
    <row r="17" spans="1:10" x14ac:dyDescent="0.2">
      <c r="A17" s="5"/>
      <c r="B17" s="5">
        <v>14</v>
      </c>
      <c r="C17" s="5">
        <f>IF(A17&lt;&gt;0,VLOOKUP(A17,[1]ISC.ADULTI.m!$A$2:$F$60,2,FALSE),)</f>
        <v>0</v>
      </c>
      <c r="D17" s="5">
        <f>IF(A17&lt;&gt;0,VLOOKUP(A17,[1]ISC.ADULTI.m!$A$2:$F$60,3,FALSE),)</f>
        <v>0</v>
      </c>
      <c r="E17" s="21">
        <f>IF(A17&lt;&gt;0,VLOOKUP(A17,[1]ISC.ADULTI.m!$A$2:$F$60,4,FALSE),)</f>
        <v>0</v>
      </c>
      <c r="F17" s="5" t="s">
        <v>47</v>
      </c>
      <c r="G17" s="5">
        <f>IF(A17&lt;&gt;0,VLOOKUP(A17,[1]ISC.ADULTI.m!$A$2:$F$60,6,FALSE),)</f>
        <v>0</v>
      </c>
      <c r="H17" s="5">
        <v>22</v>
      </c>
      <c r="I17" s="6"/>
      <c r="J17" s="7">
        <v>14</v>
      </c>
    </row>
    <row r="18" spans="1:10" x14ac:dyDescent="0.2">
      <c r="A18" s="5"/>
      <c r="B18" s="5">
        <v>15</v>
      </c>
      <c r="C18" s="5">
        <f>IF(A18&lt;&gt;0,VLOOKUP(A18,[2]ISC.ADULTI.m!$A$2:$F$60,2,FALSE),)</f>
        <v>0</v>
      </c>
      <c r="D18" s="5">
        <f>IF(A18&lt;&gt;0,VLOOKUP(A18,[2]ISC.ADULTI.m!$A$2:$F$60,3,FALSE),)</f>
        <v>0</v>
      </c>
      <c r="E18" s="21">
        <f>IF(A18&lt;&gt;0,VLOOKUP(A18,[2]ISC.ADULTI.m!$A$2:$F$60,4,FALSE),)</f>
        <v>0</v>
      </c>
      <c r="F18" s="5">
        <f>IF(A18&lt;&gt;0,VLOOKUP(A18,[2]ISC.ADULTI.m!$A$2:$F$60,5,FALSE),)</f>
        <v>0</v>
      </c>
      <c r="G18" s="5">
        <f>IF(A18&lt;&gt;0,VLOOKUP(A18,[2]ISC.ADULTI.m!$A$2:$F$60,6,FALSE),)</f>
        <v>0</v>
      </c>
      <c r="H18" s="5">
        <v>21</v>
      </c>
      <c r="I18" s="6"/>
      <c r="J18" s="7">
        <v>15</v>
      </c>
    </row>
    <row r="19" spans="1:10" x14ac:dyDescent="0.2">
      <c r="A19" s="5"/>
      <c r="B19" s="5">
        <v>16</v>
      </c>
      <c r="C19" s="5">
        <f>IF(A19&lt;&gt;0,VLOOKUP(A19,[2]ISC.ADULTI.m!$A$2:$F$60,2,FALSE),)</f>
        <v>0</v>
      </c>
      <c r="D19" s="5">
        <f>IF(A19&lt;&gt;0,VLOOKUP(A19,[2]ISC.ADULTI.m!$A$2:$F$60,3,FALSE),)</f>
        <v>0</v>
      </c>
      <c r="E19" s="21">
        <f>IF(A19&lt;&gt;0,VLOOKUP(A19,[2]ISC.ADULTI.m!$A$2:$F$60,4,FALSE),)</f>
        <v>0</v>
      </c>
      <c r="F19" s="5">
        <f>IF(A19&lt;&gt;0,VLOOKUP(A19,[2]ISC.ADULTI.m!$A$2:$F$60,5,FALSE),)</f>
        <v>0</v>
      </c>
      <c r="G19" s="5">
        <f>IF(A19&lt;&gt;0,VLOOKUP(A19,[2]ISC.ADULTI.m!$A$2:$F$60,6,FALSE),)</f>
        <v>0</v>
      </c>
      <c r="H19" s="5">
        <v>20</v>
      </c>
      <c r="I19" s="6"/>
      <c r="J19" s="7">
        <v>16</v>
      </c>
    </row>
    <row r="20" spans="1:10" x14ac:dyDescent="0.2">
      <c r="A20" s="5"/>
      <c r="B20" s="5">
        <f t="shared" ref="B20:B52" si="0">IF(A20&lt;&gt;"",B19+1,)</f>
        <v>0</v>
      </c>
      <c r="C20" s="5">
        <f>IF(A20&lt;&gt;0,VLOOKUP(A20,[2]ISC.ADULTI.m!$A$2:$F$60,2,FALSE),)</f>
        <v>0</v>
      </c>
      <c r="D20" s="5">
        <f>IF(A20&lt;&gt;0,VLOOKUP(A20,[2]ISC.ADULTI.m!$A$2:$F$60,3,FALSE),)</f>
        <v>0</v>
      </c>
      <c r="E20" s="21">
        <f>IF(A20&lt;&gt;0,VLOOKUP(A20,[2]ISC.ADULTI.m!$A$2:$F$60,4,FALSE),)</f>
        <v>0</v>
      </c>
      <c r="F20" s="5">
        <f>IF(A20&lt;&gt;0,VLOOKUP(A20,[2]ISC.ADULTI.m!$A$2:$F$60,5,FALSE),)</f>
        <v>0</v>
      </c>
      <c r="G20" s="5">
        <f>IF(A20&lt;&gt;0,VLOOKUP(A20,[2]ISC.ADULTI.m!$A$2:$F$60,6,FALSE),)</f>
        <v>0</v>
      </c>
      <c r="H20" s="5">
        <v>19</v>
      </c>
      <c r="I20" s="6"/>
      <c r="J20" s="7">
        <v>17</v>
      </c>
    </row>
    <row r="21" spans="1:10" x14ac:dyDescent="0.2">
      <c r="A21" s="5"/>
      <c r="B21" s="5">
        <f t="shared" si="0"/>
        <v>0</v>
      </c>
      <c r="C21" s="5">
        <f>IF(A21&lt;&gt;0,VLOOKUP(A21,[2]ISC.ADULTI.m!$A$2:$F$60,2,FALSE),)</f>
        <v>0</v>
      </c>
      <c r="D21" s="5">
        <f>IF(A21&lt;&gt;0,VLOOKUP(A21,[2]ISC.ADULTI.m!$A$2:$F$60,3,FALSE),)</f>
        <v>0</v>
      </c>
      <c r="E21" s="21">
        <f>IF(A21&lt;&gt;0,VLOOKUP(A21,[2]ISC.ADULTI.m!$A$2:$F$60,4,FALSE),)</f>
        <v>0</v>
      </c>
      <c r="F21" s="5">
        <f>IF(A21&lt;&gt;0,VLOOKUP(A21,[2]ISC.ADULTI.m!$A$2:$F$60,5,FALSE),)</f>
        <v>0</v>
      </c>
      <c r="G21" s="5">
        <f>IF(A21&lt;&gt;0,VLOOKUP(A21,[2]ISC.ADULTI.m!$A$2:$F$60,6,FALSE),)</f>
        <v>0</v>
      </c>
      <c r="H21" s="5">
        <f t="shared" ref="H21:H52" si="1">IF(A21&lt;&gt;"",IF(H20&gt;1,H20-1,1),)</f>
        <v>0</v>
      </c>
      <c r="I21" s="6"/>
      <c r="J21" s="7">
        <v>18</v>
      </c>
    </row>
    <row r="22" spans="1:10" x14ac:dyDescent="0.2">
      <c r="A22" s="5"/>
      <c r="B22" s="5">
        <f t="shared" si="0"/>
        <v>0</v>
      </c>
      <c r="C22" s="5">
        <f>IF(A22&lt;&gt;0,VLOOKUP(A22,[2]ISC.ADULTI.m!$A$2:$F$60,2,FALSE),)</f>
        <v>0</v>
      </c>
      <c r="D22" s="5">
        <f>IF(A22&lt;&gt;0,VLOOKUP(A22,[2]ISC.ADULTI.m!$A$2:$F$60,3,FALSE),)</f>
        <v>0</v>
      </c>
      <c r="E22" s="21">
        <f>IF(A22&lt;&gt;0,VLOOKUP(A22,[2]ISC.ADULTI.m!$A$2:$F$60,4,FALSE),)</f>
        <v>0</v>
      </c>
      <c r="F22" s="5">
        <f>IF(A22&lt;&gt;0,VLOOKUP(A22,[2]ISC.ADULTI.m!$A$2:$F$60,5,FALSE),)</f>
        <v>0</v>
      </c>
      <c r="G22" s="5">
        <f>IF(A22&lt;&gt;0,VLOOKUP(A22,[2]ISC.ADULTI.m!$A$2:$F$60,6,FALSE),)</f>
        <v>0</v>
      </c>
      <c r="H22" s="5">
        <f t="shared" si="1"/>
        <v>0</v>
      </c>
      <c r="I22" s="6"/>
      <c r="J22" s="7">
        <v>19</v>
      </c>
    </row>
    <row r="23" spans="1:10" x14ac:dyDescent="0.2">
      <c r="A23" s="5"/>
      <c r="B23" s="5">
        <f t="shared" si="0"/>
        <v>0</v>
      </c>
      <c r="C23" s="5">
        <f>IF(A23&lt;&gt;0,VLOOKUP(A23,[2]ISC.ADULTI.m!$A$2:$F$60,2,FALSE),)</f>
        <v>0</v>
      </c>
      <c r="D23" s="5">
        <f>IF(A23&lt;&gt;0,VLOOKUP(A23,[2]ISC.ADULTI.m!$A$2:$F$60,3,FALSE),)</f>
        <v>0</v>
      </c>
      <c r="E23" s="21">
        <f>IF(A23&lt;&gt;0,VLOOKUP(A23,[2]ISC.ADULTI.m!$A$2:$F$60,4,FALSE),)</f>
        <v>0</v>
      </c>
      <c r="F23" s="5">
        <f>IF(A23&lt;&gt;0,VLOOKUP(A23,[2]ISC.ADULTI.m!$A$2:$F$60,5,FALSE),)</f>
        <v>0</v>
      </c>
      <c r="G23" s="5">
        <f>IF(A23&lt;&gt;0,VLOOKUP(A23,[2]ISC.ADULTI.m!$A$2:$F$60,6,FALSE),)</f>
        <v>0</v>
      </c>
      <c r="H23" s="5">
        <f t="shared" si="1"/>
        <v>0</v>
      </c>
      <c r="I23" s="6"/>
      <c r="J23" s="7">
        <v>20</v>
      </c>
    </row>
    <row r="24" spans="1:10" x14ac:dyDescent="0.2">
      <c r="A24" s="5"/>
      <c r="B24" s="5">
        <f t="shared" si="0"/>
        <v>0</v>
      </c>
      <c r="C24" s="5">
        <f>IF(A24&lt;&gt;0,VLOOKUP(A24,[2]ISC.ADULTI.m!$A$2:$F$60,2,FALSE),)</f>
        <v>0</v>
      </c>
      <c r="D24" s="5">
        <f>IF(A24&lt;&gt;0,VLOOKUP(A24,[2]ISC.ADULTI.m!$A$2:$F$60,3,FALSE),)</f>
        <v>0</v>
      </c>
      <c r="E24" s="21">
        <f>IF(A24&lt;&gt;0,VLOOKUP(A24,[2]ISC.ADULTI.m!$A$2:$F$60,4,FALSE),)</f>
        <v>0</v>
      </c>
      <c r="F24" s="5">
        <f>IF(A24&lt;&gt;0,VLOOKUP(A24,[2]ISC.ADULTI.m!$A$2:$F$60,5,FALSE),)</f>
        <v>0</v>
      </c>
      <c r="G24" s="5">
        <f>IF(A24&lt;&gt;0,VLOOKUP(A24,[2]ISC.ADULTI.m!$A$2:$F$60,6,FALSE),)</f>
        <v>0</v>
      </c>
      <c r="H24" s="5">
        <f t="shared" si="1"/>
        <v>0</v>
      </c>
      <c r="I24" s="6"/>
      <c r="J24" s="7">
        <v>21</v>
      </c>
    </row>
    <row r="25" spans="1:10" x14ac:dyDescent="0.2">
      <c r="A25" s="5"/>
      <c r="B25" s="5">
        <f t="shared" si="0"/>
        <v>0</v>
      </c>
      <c r="C25" s="5">
        <f>IF(A25&lt;&gt;0,VLOOKUP(A25,[2]ISC.ADULTI.m!$A$2:$F$60,2,FALSE),)</f>
        <v>0</v>
      </c>
      <c r="D25" s="5">
        <f>IF(A25&lt;&gt;0,VLOOKUP(A25,[2]ISC.ADULTI.m!$A$2:$F$60,3,FALSE),)</f>
        <v>0</v>
      </c>
      <c r="E25" s="21">
        <f>IF(A25&lt;&gt;0,VLOOKUP(A25,[2]ISC.ADULTI.m!$A$2:$F$60,4,FALSE),)</f>
        <v>0</v>
      </c>
      <c r="F25" s="5">
        <f>IF(A25&lt;&gt;0,VLOOKUP(A25,[2]ISC.ADULTI.m!$A$2:$F$60,5,FALSE),)</f>
        <v>0</v>
      </c>
      <c r="G25" s="5">
        <f>IF(A25&lt;&gt;0,VLOOKUP(A25,[2]ISC.ADULTI.m!$A$2:$F$60,6,FALSE),)</f>
        <v>0</v>
      </c>
      <c r="H25" s="5">
        <f t="shared" si="1"/>
        <v>0</v>
      </c>
      <c r="I25" s="6"/>
      <c r="J25" s="7">
        <v>22</v>
      </c>
    </row>
    <row r="26" spans="1:10" x14ac:dyDescent="0.2">
      <c r="A26" s="5"/>
      <c r="B26" s="5">
        <f t="shared" si="0"/>
        <v>0</v>
      </c>
      <c r="C26" s="5">
        <f>IF(A26&lt;&gt;0,VLOOKUP(A26,[2]ISC.ADULTI.m!$A$2:$F$60,2,FALSE),)</f>
        <v>0</v>
      </c>
      <c r="D26" s="5">
        <f>IF(A26&lt;&gt;0,VLOOKUP(A26,[2]ISC.ADULTI.m!$A$2:$F$60,3,FALSE),)</f>
        <v>0</v>
      </c>
      <c r="E26" s="21">
        <f>IF(A26&lt;&gt;0,VLOOKUP(A26,[2]ISC.ADULTI.m!$A$2:$F$60,4,FALSE),)</f>
        <v>0</v>
      </c>
      <c r="F26" s="5">
        <f>IF(A26&lt;&gt;0,VLOOKUP(A26,[2]ISC.ADULTI.m!$A$2:$F$60,5,FALSE),)</f>
        <v>0</v>
      </c>
      <c r="G26" s="5">
        <f>IF(A26&lt;&gt;0,VLOOKUP(A26,[2]ISC.ADULTI.m!$A$2:$F$60,6,FALSE),)</f>
        <v>0</v>
      </c>
      <c r="H26" s="5">
        <f t="shared" si="1"/>
        <v>0</v>
      </c>
      <c r="I26" s="6"/>
      <c r="J26" s="7">
        <v>23</v>
      </c>
    </row>
    <row r="27" spans="1:10" x14ac:dyDescent="0.2">
      <c r="A27" s="5"/>
      <c r="B27" s="5">
        <f t="shared" si="0"/>
        <v>0</v>
      </c>
      <c r="C27" s="5">
        <f>IF(A27&lt;&gt;0,VLOOKUP(A27,[2]ISC.ADULTI.m!$A$2:$F$60,2,FALSE),)</f>
        <v>0</v>
      </c>
      <c r="D27" s="5">
        <f>IF(A27&lt;&gt;0,VLOOKUP(A27,[2]ISC.ADULTI.m!$A$2:$F$60,3,FALSE),)</f>
        <v>0</v>
      </c>
      <c r="E27" s="21">
        <f>IF(A27&lt;&gt;0,VLOOKUP(A27,[2]ISC.ADULTI.m!$A$2:$F$60,4,FALSE),)</f>
        <v>0</v>
      </c>
      <c r="F27" s="5">
        <f>IF(A27&lt;&gt;0,VLOOKUP(A27,[2]ISC.ADULTI.m!$A$2:$F$60,5,FALSE),)</f>
        <v>0</v>
      </c>
      <c r="G27" s="5">
        <f>IF(A27&lt;&gt;0,VLOOKUP(A27,[2]ISC.ADULTI.m!$A$2:$F$60,6,FALSE),)</f>
        <v>0</v>
      </c>
      <c r="H27" s="5">
        <f t="shared" si="1"/>
        <v>0</v>
      </c>
      <c r="I27" s="6"/>
      <c r="J27" s="7">
        <v>24</v>
      </c>
    </row>
    <row r="28" spans="1:10" x14ac:dyDescent="0.2">
      <c r="A28" s="5"/>
      <c r="B28" s="5">
        <f t="shared" si="0"/>
        <v>0</v>
      </c>
      <c r="C28" s="5">
        <f>IF(A28&lt;&gt;0,VLOOKUP(A28,[2]ISC.ADULTI.m!$A$2:$F$60,2,FALSE),)</f>
        <v>0</v>
      </c>
      <c r="D28" s="5">
        <f>IF(A28&lt;&gt;0,VLOOKUP(A28,[2]ISC.ADULTI.m!$A$2:$F$60,3,FALSE),)</f>
        <v>0</v>
      </c>
      <c r="E28" s="21">
        <f>IF(A28&lt;&gt;0,VLOOKUP(A28,[2]ISC.ADULTI.m!$A$2:$F$60,4,FALSE),)</f>
        <v>0</v>
      </c>
      <c r="F28" s="5">
        <f>IF(A28&lt;&gt;0,VLOOKUP(A28,[2]ISC.ADULTI.m!$A$2:$F$60,5,FALSE),)</f>
        <v>0</v>
      </c>
      <c r="G28" s="5">
        <f>IF(A28&lt;&gt;0,VLOOKUP(A28,[2]ISC.ADULTI.m!$A$2:$F$60,6,FALSE),)</f>
        <v>0</v>
      </c>
      <c r="H28" s="5">
        <f t="shared" si="1"/>
        <v>0</v>
      </c>
      <c r="I28" s="6"/>
      <c r="J28" s="7">
        <v>25</v>
      </c>
    </row>
    <row r="29" spans="1:10" x14ac:dyDescent="0.2">
      <c r="A29" s="5"/>
      <c r="B29" s="5">
        <f t="shared" si="0"/>
        <v>0</v>
      </c>
      <c r="C29" s="5">
        <f>IF(A29&lt;&gt;0,VLOOKUP(A29,[2]ISC.ADULTI.m!$A$2:$F$60,2,FALSE),)</f>
        <v>0</v>
      </c>
      <c r="D29" s="5">
        <f>IF(A29&lt;&gt;0,VLOOKUP(A29,[2]ISC.ADULTI.m!$A$2:$F$60,3,FALSE),)</f>
        <v>0</v>
      </c>
      <c r="E29" s="21">
        <f>IF(A29&lt;&gt;0,VLOOKUP(A29,[2]ISC.ADULTI.m!$A$2:$F$60,4,FALSE),)</f>
        <v>0</v>
      </c>
      <c r="F29" s="5">
        <f>IF(A29&lt;&gt;0,VLOOKUP(A29,[2]ISC.ADULTI.m!$A$2:$F$60,5,FALSE),)</f>
        <v>0</v>
      </c>
      <c r="G29" s="5">
        <f>IF(A29&lt;&gt;0,VLOOKUP(A29,[2]ISC.ADULTI.m!$A$2:$F$60,6,FALSE),)</f>
        <v>0</v>
      </c>
      <c r="H29" s="5">
        <f t="shared" si="1"/>
        <v>0</v>
      </c>
      <c r="I29" s="6"/>
      <c r="J29" s="7">
        <v>26</v>
      </c>
    </row>
    <row r="30" spans="1:10" x14ac:dyDescent="0.2">
      <c r="A30" s="5"/>
      <c r="B30" s="5">
        <f t="shared" si="0"/>
        <v>0</v>
      </c>
      <c r="C30" s="5">
        <f>IF(A30&lt;&gt;0,VLOOKUP(A30,[2]ISC.ADULTI.m!$A$2:$F$60,2,FALSE),)</f>
        <v>0</v>
      </c>
      <c r="D30" s="5">
        <f>IF(A30&lt;&gt;0,VLOOKUP(A30,[2]ISC.ADULTI.m!$A$2:$F$60,3,FALSE),)</f>
        <v>0</v>
      </c>
      <c r="E30" s="21">
        <f>IF(A30&lt;&gt;0,VLOOKUP(A30,[2]ISC.ADULTI.m!$A$2:$F$60,4,FALSE),)</f>
        <v>0</v>
      </c>
      <c r="F30" s="5">
        <f>IF(A30&lt;&gt;0,VLOOKUP(A30,[2]ISC.ADULTI.m!$A$2:$F$60,5,FALSE),)</f>
        <v>0</v>
      </c>
      <c r="G30" s="5">
        <f>IF(A30&lt;&gt;0,VLOOKUP(A30,[2]ISC.ADULTI.m!$A$2:$F$60,6,FALSE),)</f>
        <v>0</v>
      </c>
      <c r="H30" s="5">
        <f t="shared" si="1"/>
        <v>0</v>
      </c>
      <c r="I30" s="6"/>
      <c r="J30" s="7">
        <v>27</v>
      </c>
    </row>
    <row r="31" spans="1:10" x14ac:dyDescent="0.2">
      <c r="A31" s="5"/>
      <c r="B31" s="5">
        <f t="shared" si="0"/>
        <v>0</v>
      </c>
      <c r="C31" s="5">
        <f>IF(A31&lt;&gt;0,VLOOKUP(A31,[2]ISC.ADULTI.m!$A$2:$F$60,2,FALSE),)</f>
        <v>0</v>
      </c>
      <c r="D31" s="5">
        <f>IF(A31&lt;&gt;0,VLOOKUP(A31,[2]ISC.ADULTI.m!$A$2:$F$60,3,FALSE),)</f>
        <v>0</v>
      </c>
      <c r="E31" s="21">
        <f>IF(A31&lt;&gt;0,VLOOKUP(A31,[2]ISC.ADULTI.m!$A$2:$F$60,4,FALSE),)</f>
        <v>0</v>
      </c>
      <c r="F31" s="5">
        <f>IF(A31&lt;&gt;0,VLOOKUP(A31,[2]ISC.ADULTI.m!$A$2:$F$60,5,FALSE),)</f>
        <v>0</v>
      </c>
      <c r="G31" s="5">
        <f>IF(A31&lt;&gt;0,VLOOKUP(A31,[2]ISC.ADULTI.m!$A$2:$F$60,6,FALSE),)</f>
        <v>0</v>
      </c>
      <c r="H31" s="5">
        <f t="shared" si="1"/>
        <v>0</v>
      </c>
      <c r="I31" s="6"/>
      <c r="J31" s="7">
        <v>28</v>
      </c>
    </row>
    <row r="32" spans="1:10" x14ac:dyDescent="0.2">
      <c r="A32" s="5"/>
      <c r="B32" s="5">
        <f t="shared" si="0"/>
        <v>0</v>
      </c>
      <c r="C32" s="5">
        <f>IF(A32&lt;&gt;0,VLOOKUP(A32,[2]ISC.ADULTI.m!$A$2:$F$60,2,FALSE),)</f>
        <v>0</v>
      </c>
      <c r="D32" s="5">
        <f>IF(A32&lt;&gt;0,VLOOKUP(A32,[2]ISC.ADULTI.m!$A$2:$F$60,3,FALSE),)</f>
        <v>0</v>
      </c>
      <c r="E32" s="21">
        <f>IF(A32&lt;&gt;0,VLOOKUP(A32,[2]ISC.ADULTI.m!$A$2:$F$60,4,FALSE),)</f>
        <v>0</v>
      </c>
      <c r="F32" s="5">
        <f>IF(A32&lt;&gt;0,VLOOKUP(A32,[2]ISC.ADULTI.m!$A$2:$F$60,5,FALSE),)</f>
        <v>0</v>
      </c>
      <c r="G32" s="5">
        <f>IF(A32&lt;&gt;0,VLOOKUP(A32,[2]ISC.ADULTI.m!$A$2:$F$60,6,FALSE),)</f>
        <v>0</v>
      </c>
      <c r="H32" s="5">
        <f t="shared" si="1"/>
        <v>0</v>
      </c>
      <c r="I32" s="6"/>
      <c r="J32" s="7">
        <v>29</v>
      </c>
    </row>
    <row r="33" spans="1:10" x14ac:dyDescent="0.2">
      <c r="A33" s="5"/>
      <c r="B33" s="5">
        <f t="shared" si="0"/>
        <v>0</v>
      </c>
      <c r="C33" s="5">
        <f>IF(A33&lt;&gt;0,VLOOKUP(A33,[2]ISC.ADULTI.m!$A$2:$F$60,2,FALSE),)</f>
        <v>0</v>
      </c>
      <c r="D33" s="5">
        <f>IF(A33&lt;&gt;0,VLOOKUP(A33,[2]ISC.ADULTI.m!$A$2:$F$60,3,FALSE),)</f>
        <v>0</v>
      </c>
      <c r="E33" s="21">
        <f>IF(A33&lt;&gt;0,VLOOKUP(A33,[2]ISC.ADULTI.m!$A$2:$F$60,4,FALSE),)</f>
        <v>0</v>
      </c>
      <c r="F33" s="5">
        <f>IF(A33&lt;&gt;0,VLOOKUP(A33,[2]ISC.ADULTI.m!$A$2:$F$60,5,FALSE),)</f>
        <v>0</v>
      </c>
      <c r="G33" s="5">
        <f>IF(A33&lt;&gt;0,VLOOKUP(A33,[2]ISC.ADULTI.m!$A$2:$F$60,6,FALSE),)</f>
        <v>0</v>
      </c>
      <c r="H33" s="5">
        <f t="shared" si="1"/>
        <v>0</v>
      </c>
      <c r="I33" s="6"/>
      <c r="J33" s="7">
        <v>30</v>
      </c>
    </row>
    <row r="34" spans="1:10" x14ac:dyDescent="0.2">
      <c r="A34" s="5"/>
      <c r="B34" s="5">
        <f t="shared" si="0"/>
        <v>0</v>
      </c>
      <c r="C34" s="5">
        <f>IF(A34&lt;&gt;0,VLOOKUP(A34,[2]ISC.ADULTI.m!$A$2:$F$60,2,FALSE),)</f>
        <v>0</v>
      </c>
      <c r="D34" s="5">
        <f>IF(A34&lt;&gt;0,VLOOKUP(A34,[2]ISC.ADULTI.m!$A$2:$F$60,3,FALSE),)</f>
        <v>0</v>
      </c>
      <c r="E34" s="21">
        <f>IF(A34&lt;&gt;0,VLOOKUP(A34,[2]ISC.ADULTI.m!$A$2:$F$60,4,FALSE),)</f>
        <v>0</v>
      </c>
      <c r="F34" s="5">
        <f>IF(A34&lt;&gt;0,VLOOKUP(A34,[2]ISC.ADULTI.m!$A$2:$F$60,5,FALSE),)</f>
        <v>0</v>
      </c>
      <c r="G34" s="5">
        <f>IF(A34&lt;&gt;0,VLOOKUP(A34,[2]ISC.ADULTI.m!$A$2:$F$60,6,FALSE),)</f>
        <v>0</v>
      </c>
      <c r="H34" s="5">
        <f t="shared" si="1"/>
        <v>0</v>
      </c>
      <c r="I34" s="6"/>
      <c r="J34" s="7">
        <v>31</v>
      </c>
    </row>
    <row r="35" spans="1:10" x14ac:dyDescent="0.2">
      <c r="A35" s="5"/>
      <c r="B35" s="5">
        <f t="shared" si="0"/>
        <v>0</v>
      </c>
      <c r="C35" s="5">
        <f>IF(A35&lt;&gt;0,VLOOKUP(A35,[2]ISC.ADULTI.m!$A$2:$F$60,2,FALSE),)</f>
        <v>0</v>
      </c>
      <c r="D35" s="5">
        <f>IF(A35&lt;&gt;0,VLOOKUP(A35,[2]ISC.ADULTI.m!$A$2:$F$60,3,FALSE),)</f>
        <v>0</v>
      </c>
      <c r="E35" s="21">
        <f>IF(A35&lt;&gt;0,VLOOKUP(A35,[2]ISC.ADULTI.m!$A$2:$F$60,4,FALSE),)</f>
        <v>0</v>
      </c>
      <c r="F35" s="5">
        <f>IF(A35&lt;&gt;0,VLOOKUP(A35,[2]ISC.ADULTI.m!$A$2:$F$60,5,FALSE),)</f>
        <v>0</v>
      </c>
      <c r="G35" s="5">
        <f>IF(A35&lt;&gt;0,VLOOKUP(A35,[2]ISC.ADULTI.m!$A$2:$F$60,6,FALSE),)</f>
        <v>0</v>
      </c>
      <c r="H35" s="5">
        <f t="shared" si="1"/>
        <v>0</v>
      </c>
      <c r="I35" s="6"/>
      <c r="J35" s="7">
        <v>32</v>
      </c>
    </row>
    <row r="36" spans="1:10" x14ac:dyDescent="0.2">
      <c r="A36" s="5"/>
      <c r="B36" s="5">
        <f t="shared" si="0"/>
        <v>0</v>
      </c>
      <c r="C36" s="5">
        <f>IF(A36&lt;&gt;0,VLOOKUP(A36,[2]ISC.ADULTI.m!$A$2:$F$60,2,FALSE),)</f>
        <v>0</v>
      </c>
      <c r="D36" s="5">
        <f>IF(A36&lt;&gt;0,VLOOKUP(A36,[2]ISC.ADULTI.m!$A$2:$F$60,3,FALSE),)</f>
        <v>0</v>
      </c>
      <c r="E36" s="21">
        <f>IF(A36&lt;&gt;0,VLOOKUP(A36,[2]ISC.ADULTI.m!$A$2:$F$60,4,FALSE),)</f>
        <v>0</v>
      </c>
      <c r="F36" s="5">
        <f>IF(A36&lt;&gt;0,VLOOKUP(A36,[2]ISC.ADULTI.m!$A$2:$F$60,5,FALSE),)</f>
        <v>0</v>
      </c>
      <c r="G36" s="5">
        <f>IF(A36&lt;&gt;0,VLOOKUP(A36,[2]ISC.ADULTI.m!$A$2:$F$60,6,FALSE),)</f>
        <v>0</v>
      </c>
      <c r="H36" s="5">
        <f t="shared" si="1"/>
        <v>0</v>
      </c>
      <c r="I36" s="6"/>
      <c r="J36" s="7">
        <v>33</v>
      </c>
    </row>
    <row r="37" spans="1:10" x14ac:dyDescent="0.2">
      <c r="A37" s="5"/>
      <c r="B37" s="5">
        <f t="shared" si="0"/>
        <v>0</v>
      </c>
      <c r="C37" s="5">
        <f>IF(A37&lt;&gt;0,VLOOKUP(A37,[2]ISC.ADULTI.m!$A$2:$F$60,2,FALSE),)</f>
        <v>0</v>
      </c>
      <c r="D37" s="5">
        <f>IF(A37&lt;&gt;0,VLOOKUP(A37,[2]ISC.ADULTI.m!$A$2:$F$60,3,FALSE),)</f>
        <v>0</v>
      </c>
      <c r="E37" s="21">
        <f>IF(A37&lt;&gt;0,VLOOKUP(A37,[2]ISC.ADULTI.m!$A$2:$F$60,4,FALSE),)</f>
        <v>0</v>
      </c>
      <c r="F37" s="5">
        <f>IF(A37&lt;&gt;0,VLOOKUP(A37,[2]ISC.ADULTI.m!$A$2:$F$60,5,FALSE),)</f>
        <v>0</v>
      </c>
      <c r="G37" s="5">
        <f>IF(A37&lt;&gt;0,VLOOKUP(A37,[2]ISC.ADULTI.m!$A$2:$F$60,6,FALSE),)</f>
        <v>0</v>
      </c>
      <c r="H37" s="5">
        <f t="shared" si="1"/>
        <v>0</v>
      </c>
      <c r="I37" s="6"/>
      <c r="J37" s="7">
        <v>34</v>
      </c>
    </row>
    <row r="38" spans="1:10" x14ac:dyDescent="0.2">
      <c r="A38" s="5"/>
      <c r="B38" s="5">
        <f t="shared" si="0"/>
        <v>0</v>
      </c>
      <c r="C38" s="5">
        <f>IF(A38&lt;&gt;0,VLOOKUP(A38,[2]ISC.ADULTI.m!$A$2:$F$60,2,FALSE),)</f>
        <v>0</v>
      </c>
      <c r="D38" s="5">
        <f>IF(A38&lt;&gt;0,VLOOKUP(A38,[2]ISC.ADULTI.m!$A$2:$F$60,3,FALSE),)</f>
        <v>0</v>
      </c>
      <c r="E38" s="21">
        <f>IF(A38&lt;&gt;0,VLOOKUP(A38,[2]ISC.ADULTI.m!$A$2:$F$60,4,FALSE),)</f>
        <v>0</v>
      </c>
      <c r="F38" s="5">
        <f>IF(A38&lt;&gt;0,VLOOKUP(A38,[2]ISC.ADULTI.m!$A$2:$F$60,5,FALSE),)</f>
        <v>0</v>
      </c>
      <c r="G38" s="5">
        <f>IF(A38&lt;&gt;0,VLOOKUP(A38,[2]ISC.ADULTI.m!$A$2:$F$60,6,FALSE),)</f>
        <v>0</v>
      </c>
      <c r="H38" s="5">
        <f t="shared" si="1"/>
        <v>0</v>
      </c>
      <c r="I38" s="6"/>
      <c r="J38" s="7">
        <v>35</v>
      </c>
    </row>
    <row r="39" spans="1:10" x14ac:dyDescent="0.2">
      <c r="A39" s="5"/>
      <c r="B39" s="5">
        <f t="shared" si="0"/>
        <v>0</v>
      </c>
      <c r="C39" s="5">
        <f>IF(A39&lt;&gt;0,VLOOKUP(A39,[2]ISC.ADULTI.m!$A$2:$F$60,2,FALSE),)</f>
        <v>0</v>
      </c>
      <c r="D39" s="5">
        <f>IF(A39&lt;&gt;0,VLOOKUP(A39,[2]ISC.ADULTI.m!$A$2:$F$60,3,FALSE),)</f>
        <v>0</v>
      </c>
      <c r="E39" s="21">
        <f>IF(A39&lt;&gt;0,VLOOKUP(A39,[2]ISC.ADULTI.m!$A$2:$F$60,4,FALSE),)</f>
        <v>0</v>
      </c>
      <c r="F39" s="5">
        <f>IF(A39&lt;&gt;0,VLOOKUP(A39,[2]ISC.ADULTI.m!$A$2:$F$60,5,FALSE),)</f>
        <v>0</v>
      </c>
      <c r="G39" s="5">
        <f>IF(A39&lt;&gt;0,VLOOKUP(A39,[2]ISC.ADULTI.m!$A$2:$F$60,6,FALSE),)</f>
        <v>0</v>
      </c>
      <c r="H39" s="5">
        <f t="shared" si="1"/>
        <v>0</v>
      </c>
      <c r="I39" s="6"/>
      <c r="J39" s="7">
        <v>36</v>
      </c>
    </row>
    <row r="40" spans="1:10" x14ac:dyDescent="0.2">
      <c r="A40" s="5"/>
      <c r="B40" s="5">
        <f t="shared" si="0"/>
        <v>0</v>
      </c>
      <c r="C40" s="5">
        <f>IF(A40&lt;&gt;0,VLOOKUP(A40,[2]ISC.ADULTI.m!$A$2:$F$60,2,FALSE),)</f>
        <v>0</v>
      </c>
      <c r="D40" s="5">
        <f>IF(A40&lt;&gt;0,VLOOKUP(A40,[2]ISC.ADULTI.m!$A$2:$F$60,3,FALSE),)</f>
        <v>0</v>
      </c>
      <c r="E40" s="21">
        <f>IF(A40&lt;&gt;0,VLOOKUP(A40,[2]ISC.ADULTI.m!$A$2:$F$60,4,FALSE),)</f>
        <v>0</v>
      </c>
      <c r="F40" s="5">
        <f>IF(A40&lt;&gt;0,VLOOKUP(A40,[2]ISC.ADULTI.m!$A$2:$F$60,5,FALSE),)</f>
        <v>0</v>
      </c>
      <c r="G40" s="5">
        <f>IF(A40&lt;&gt;0,VLOOKUP(A40,[2]ISC.ADULTI.m!$A$2:$F$60,6,FALSE),)</f>
        <v>0</v>
      </c>
      <c r="H40" s="5">
        <f t="shared" si="1"/>
        <v>0</v>
      </c>
      <c r="I40" s="6"/>
      <c r="J40" s="7">
        <v>37</v>
      </c>
    </row>
    <row r="41" spans="1:10" x14ac:dyDescent="0.2">
      <c r="A41" s="5"/>
      <c r="B41" s="5">
        <f t="shared" si="0"/>
        <v>0</v>
      </c>
      <c r="C41" s="5">
        <f>IF(A41&lt;&gt;0,VLOOKUP(A41,[2]ISC.ADULTI.m!$A$2:$F$60,2,FALSE),)</f>
        <v>0</v>
      </c>
      <c r="D41" s="5">
        <f>IF(A41&lt;&gt;0,VLOOKUP(A41,[2]ISC.ADULTI.m!$A$2:$F$60,3,FALSE),)</f>
        <v>0</v>
      </c>
      <c r="E41" s="21">
        <f>IF(A41&lt;&gt;0,VLOOKUP(A41,[2]ISC.ADULTI.m!$A$2:$F$60,4,FALSE),)</f>
        <v>0</v>
      </c>
      <c r="F41" s="5">
        <f>IF(A41&lt;&gt;0,VLOOKUP(A41,[2]ISC.ADULTI.m!$A$2:$F$60,5,FALSE),)</f>
        <v>0</v>
      </c>
      <c r="G41" s="5">
        <f>IF(A41&lt;&gt;0,VLOOKUP(A41,[2]ISC.ADULTI.m!$A$2:$F$60,6,FALSE),)</f>
        <v>0</v>
      </c>
      <c r="H41" s="5">
        <f t="shared" si="1"/>
        <v>0</v>
      </c>
      <c r="I41" s="6"/>
      <c r="J41" s="7">
        <v>38</v>
      </c>
    </row>
    <row r="42" spans="1:10" x14ac:dyDescent="0.2">
      <c r="A42" s="5"/>
      <c r="B42" s="5">
        <f t="shared" si="0"/>
        <v>0</v>
      </c>
      <c r="C42" s="5">
        <f>IF(A42&lt;&gt;0,VLOOKUP(A42,[2]ISC.ADULTI.m!$A$2:$F$60,2,FALSE),)</f>
        <v>0</v>
      </c>
      <c r="D42" s="5">
        <f>IF(A42&lt;&gt;0,VLOOKUP(A42,[2]ISC.ADULTI.m!$A$2:$F$60,3,FALSE),)</f>
        <v>0</v>
      </c>
      <c r="E42" s="21">
        <f>IF(A42&lt;&gt;0,VLOOKUP(A42,[2]ISC.ADULTI.m!$A$2:$F$60,4,FALSE),)</f>
        <v>0</v>
      </c>
      <c r="F42" s="5">
        <f>IF(A42&lt;&gt;0,VLOOKUP(A42,[2]ISC.ADULTI.m!$A$2:$F$60,5,FALSE),)</f>
        <v>0</v>
      </c>
      <c r="G42" s="5">
        <f>IF(A42&lt;&gt;0,VLOOKUP(A42,[2]ISC.ADULTI.m!$A$2:$F$60,6,FALSE),)</f>
        <v>0</v>
      </c>
      <c r="H42" s="5">
        <f t="shared" si="1"/>
        <v>0</v>
      </c>
      <c r="I42" s="6"/>
      <c r="J42" s="7">
        <v>39</v>
      </c>
    </row>
    <row r="43" spans="1:10" x14ac:dyDescent="0.2">
      <c r="A43" s="5"/>
      <c r="B43" s="5">
        <f t="shared" si="0"/>
        <v>0</v>
      </c>
      <c r="C43" s="5">
        <f>IF(A43&lt;&gt;0,VLOOKUP(A43,[2]ISC.ADULTI.m!$A$2:$F$60,2,FALSE),)</f>
        <v>0</v>
      </c>
      <c r="D43" s="5">
        <f>IF(A43&lt;&gt;0,VLOOKUP(A43,[2]ISC.ADULTI.m!$A$2:$F$60,3,FALSE),)</f>
        <v>0</v>
      </c>
      <c r="E43" s="21">
        <f>IF(A43&lt;&gt;0,VLOOKUP(A43,[2]ISC.ADULTI.m!$A$2:$F$60,4,FALSE),)</f>
        <v>0</v>
      </c>
      <c r="F43" s="5">
        <f>IF(A43&lt;&gt;0,VLOOKUP(A43,[2]ISC.ADULTI.m!$A$2:$F$60,5,FALSE),)</f>
        <v>0</v>
      </c>
      <c r="G43" s="5">
        <f>IF(A43&lt;&gt;0,VLOOKUP(A43,[2]ISC.ADULTI.m!$A$2:$F$60,6,FALSE),)</f>
        <v>0</v>
      </c>
      <c r="H43" s="5">
        <f t="shared" si="1"/>
        <v>0</v>
      </c>
      <c r="I43" s="6"/>
      <c r="J43" s="7">
        <v>40</v>
      </c>
    </row>
    <row r="44" spans="1:10" x14ac:dyDescent="0.2">
      <c r="A44" s="5"/>
      <c r="B44" s="5">
        <f t="shared" si="0"/>
        <v>0</v>
      </c>
      <c r="C44" s="5">
        <f>IF(A44&lt;&gt;0,VLOOKUP(A44,[2]ISC.ADULTI.m!$A$2:$F$60,2,FALSE),)</f>
        <v>0</v>
      </c>
      <c r="D44" s="5">
        <f>IF(A44&lt;&gt;0,VLOOKUP(A44,[2]ISC.ADULTI.m!$A$2:$F$60,3,FALSE),)</f>
        <v>0</v>
      </c>
      <c r="E44" s="21">
        <f>IF(A44&lt;&gt;0,VLOOKUP(A44,[2]ISC.ADULTI.m!$A$2:$F$60,4,FALSE),)</f>
        <v>0</v>
      </c>
      <c r="F44" s="5">
        <f>IF(A44&lt;&gt;0,VLOOKUP(A44,[2]ISC.ADULTI.m!$A$2:$F$60,5,FALSE),)</f>
        <v>0</v>
      </c>
      <c r="G44" s="5">
        <f>IF(A44&lt;&gt;0,VLOOKUP(A44,[2]ISC.ADULTI.m!$A$2:$F$60,6,FALSE),)</f>
        <v>0</v>
      </c>
      <c r="H44" s="5">
        <f t="shared" si="1"/>
        <v>0</v>
      </c>
      <c r="I44" s="6"/>
      <c r="J44" s="7">
        <v>41</v>
      </c>
    </row>
    <row r="45" spans="1:10" x14ac:dyDescent="0.2">
      <c r="A45" s="5"/>
      <c r="B45" s="5">
        <f t="shared" si="0"/>
        <v>0</v>
      </c>
      <c r="C45" s="5">
        <f>IF(A45&lt;&gt;0,VLOOKUP(A45,[2]ISC.ADULTI.m!$A$2:$F$60,2,FALSE),)</f>
        <v>0</v>
      </c>
      <c r="D45" s="5">
        <f>IF(A45&lt;&gt;0,VLOOKUP(A45,[2]ISC.ADULTI.m!$A$2:$F$60,3,FALSE),)</f>
        <v>0</v>
      </c>
      <c r="E45" s="21">
        <f>IF(A45&lt;&gt;0,VLOOKUP(A45,[2]ISC.ADULTI.m!$A$2:$F$60,4,FALSE),)</f>
        <v>0</v>
      </c>
      <c r="F45" s="5">
        <f>IF(A45&lt;&gt;0,VLOOKUP(A45,[2]ISC.ADULTI.m!$A$2:$F$60,5,FALSE),)</f>
        <v>0</v>
      </c>
      <c r="G45" s="5">
        <f>IF(A45&lt;&gt;0,VLOOKUP(A45,[2]ISC.ADULTI.m!$A$2:$F$60,6,FALSE),)</f>
        <v>0</v>
      </c>
      <c r="H45" s="5">
        <f t="shared" si="1"/>
        <v>0</v>
      </c>
      <c r="I45" s="6"/>
      <c r="J45" s="7">
        <v>42</v>
      </c>
    </row>
    <row r="46" spans="1:10" x14ac:dyDescent="0.2">
      <c r="A46" s="5"/>
      <c r="B46" s="5">
        <f t="shared" si="0"/>
        <v>0</v>
      </c>
      <c r="C46" s="5">
        <f>IF(A46&lt;&gt;0,VLOOKUP(A46,[2]ISC.ADULTI.m!$A$2:$F$60,2,FALSE),)</f>
        <v>0</v>
      </c>
      <c r="D46" s="5">
        <f>IF(A46&lt;&gt;0,VLOOKUP(A46,[2]ISC.ADULTI.m!$A$2:$F$60,3,FALSE),)</f>
        <v>0</v>
      </c>
      <c r="E46" s="21">
        <f>IF(A46&lt;&gt;0,VLOOKUP(A46,[2]ISC.ADULTI.m!$A$2:$F$60,4,FALSE),)</f>
        <v>0</v>
      </c>
      <c r="F46" s="5">
        <f>IF(A46&lt;&gt;0,VLOOKUP(A46,[2]ISC.ADULTI.m!$A$2:$F$60,5,FALSE),)</f>
        <v>0</v>
      </c>
      <c r="G46" s="5">
        <f>IF(A46&lt;&gt;0,VLOOKUP(A46,[2]ISC.ADULTI.m!$A$2:$F$60,6,FALSE),)</f>
        <v>0</v>
      </c>
      <c r="H46" s="5">
        <f t="shared" si="1"/>
        <v>0</v>
      </c>
      <c r="I46" s="6"/>
      <c r="J46" s="7">
        <v>43</v>
      </c>
    </row>
    <row r="47" spans="1:10" x14ac:dyDescent="0.2">
      <c r="A47" s="5"/>
      <c r="B47" s="5">
        <f t="shared" si="0"/>
        <v>0</v>
      </c>
      <c r="C47" s="5">
        <f>IF(A47&lt;&gt;0,VLOOKUP(A47,[2]ISC.ADULTI.m!$A$2:$F$60,2,FALSE),)</f>
        <v>0</v>
      </c>
      <c r="D47" s="5">
        <f>IF(A47&lt;&gt;0,VLOOKUP(A47,[2]ISC.ADULTI.m!$A$2:$F$60,3,FALSE),)</f>
        <v>0</v>
      </c>
      <c r="E47" s="21">
        <f>IF(A47&lt;&gt;0,VLOOKUP(A47,[2]ISC.ADULTI.m!$A$2:$F$60,4,FALSE),)</f>
        <v>0</v>
      </c>
      <c r="F47" s="5">
        <f>IF(A47&lt;&gt;0,VLOOKUP(A47,[2]ISC.ADULTI.m!$A$2:$F$60,5,FALSE),)</f>
        <v>0</v>
      </c>
      <c r="G47" s="5">
        <f>IF(A47&lt;&gt;0,VLOOKUP(A47,[2]ISC.ADULTI.m!$A$2:$F$60,6,FALSE),)</f>
        <v>0</v>
      </c>
      <c r="H47" s="5">
        <f t="shared" si="1"/>
        <v>0</v>
      </c>
      <c r="I47" s="6"/>
      <c r="J47" s="7">
        <v>44</v>
      </c>
    </row>
    <row r="48" spans="1:10" x14ac:dyDescent="0.2">
      <c r="A48" s="5"/>
      <c r="B48" s="5">
        <f t="shared" si="0"/>
        <v>0</v>
      </c>
      <c r="C48" s="5">
        <f>IF(A48&lt;&gt;0,VLOOKUP(A48,[2]ISC.ADULTI.m!$A$2:$F$60,2,FALSE),)</f>
        <v>0</v>
      </c>
      <c r="D48" s="5">
        <f>IF(A48&lt;&gt;0,VLOOKUP(A48,[2]ISC.ADULTI.m!$A$2:$F$60,3,FALSE),)</f>
        <v>0</v>
      </c>
      <c r="E48" s="21">
        <f>IF(A48&lt;&gt;0,VLOOKUP(A48,[2]ISC.ADULTI.m!$A$2:$F$60,4,FALSE),)</f>
        <v>0</v>
      </c>
      <c r="F48" s="5">
        <f>IF(A48&lt;&gt;0,VLOOKUP(A48,[2]ISC.ADULTI.m!$A$2:$F$60,5,FALSE),)</f>
        <v>0</v>
      </c>
      <c r="G48" s="5">
        <f>IF(A48&lt;&gt;0,VLOOKUP(A48,[2]ISC.ADULTI.m!$A$2:$F$60,6,FALSE),)</f>
        <v>0</v>
      </c>
      <c r="H48" s="5">
        <f t="shared" si="1"/>
        <v>0</v>
      </c>
      <c r="I48" s="6"/>
      <c r="J48" s="7">
        <v>45</v>
      </c>
    </row>
    <row r="49" spans="1:10" x14ac:dyDescent="0.2">
      <c r="A49" s="5"/>
      <c r="B49" s="5">
        <f t="shared" si="0"/>
        <v>0</v>
      </c>
      <c r="C49" s="5">
        <f>IF(A49&lt;&gt;0,VLOOKUP(A49,[2]ISC.ADULTI.m!$A$2:$F$60,2,FALSE),)</f>
        <v>0</v>
      </c>
      <c r="D49" s="5">
        <f>IF(A49&lt;&gt;0,VLOOKUP(A49,[2]ISC.ADULTI.m!$A$2:$F$60,3,FALSE),)</f>
        <v>0</v>
      </c>
      <c r="E49" s="21">
        <f>IF(A49&lt;&gt;0,VLOOKUP(A49,[2]ISC.ADULTI.m!$A$2:$F$60,4,FALSE),)</f>
        <v>0</v>
      </c>
      <c r="F49" s="5">
        <f>IF(A49&lt;&gt;0,VLOOKUP(A49,[2]ISC.ADULTI.m!$A$2:$F$60,5,FALSE),)</f>
        <v>0</v>
      </c>
      <c r="G49" s="5">
        <f>IF(A49&lt;&gt;0,VLOOKUP(A49,[2]ISC.ADULTI.m!$A$2:$F$60,6,FALSE),)</f>
        <v>0</v>
      </c>
      <c r="H49" s="5">
        <f t="shared" si="1"/>
        <v>0</v>
      </c>
      <c r="I49" s="6"/>
      <c r="J49" s="7">
        <v>46</v>
      </c>
    </row>
    <row r="50" spans="1:10" x14ac:dyDescent="0.2">
      <c r="A50" s="5"/>
      <c r="B50" s="5">
        <f t="shared" si="0"/>
        <v>0</v>
      </c>
      <c r="C50" s="5">
        <f>IF(A50&lt;&gt;0,VLOOKUP(A50,[2]ISC.ADULTI.m!$A$2:$F$60,2,FALSE),)</f>
        <v>0</v>
      </c>
      <c r="D50" s="5">
        <f>IF(A50&lt;&gt;0,VLOOKUP(A50,[2]ISC.ADULTI.m!$A$2:$F$60,3,FALSE),)</f>
        <v>0</v>
      </c>
      <c r="E50" s="21">
        <f>IF(A50&lt;&gt;0,VLOOKUP(A50,[2]ISC.ADULTI.m!$A$2:$F$60,4,FALSE),)</f>
        <v>0</v>
      </c>
      <c r="F50" s="5">
        <f>IF(A50&lt;&gt;0,VLOOKUP(A50,[2]ISC.ADULTI.m!$A$2:$F$60,5,FALSE),)</f>
        <v>0</v>
      </c>
      <c r="G50" s="5">
        <f>IF(A50&lt;&gt;0,VLOOKUP(A50,[2]ISC.ADULTI.m!$A$2:$F$60,6,FALSE),)</f>
        <v>0</v>
      </c>
      <c r="H50" s="5">
        <f t="shared" si="1"/>
        <v>0</v>
      </c>
      <c r="I50" s="6"/>
      <c r="J50" s="7">
        <v>47</v>
      </c>
    </row>
    <row r="51" spans="1:10" x14ac:dyDescent="0.2">
      <c r="A51" s="5"/>
      <c r="B51" s="5">
        <f t="shared" si="0"/>
        <v>0</v>
      </c>
      <c r="C51" s="5">
        <f>IF(A51&lt;&gt;0,VLOOKUP(A51,[2]ISC.ADULTI.m!$A$2:$F$60,2,FALSE),)</f>
        <v>0</v>
      </c>
      <c r="D51" s="5">
        <f>IF(A51&lt;&gt;0,VLOOKUP(A51,[2]ISC.ADULTI.m!$A$2:$F$60,3,FALSE),)</f>
        <v>0</v>
      </c>
      <c r="E51" s="21">
        <f>IF(A51&lt;&gt;0,VLOOKUP(A51,[2]ISC.ADULTI.m!$A$2:$F$60,4,FALSE),)</f>
        <v>0</v>
      </c>
      <c r="F51" s="5">
        <f>IF(A51&lt;&gt;0,VLOOKUP(A51,[2]ISC.ADULTI.m!$A$2:$F$60,5,FALSE),)</f>
        <v>0</v>
      </c>
      <c r="G51" s="5">
        <f>IF(A51&lt;&gt;0,VLOOKUP(A51,[2]ISC.ADULTI.m!$A$2:$F$60,6,FALSE),)</f>
        <v>0</v>
      </c>
      <c r="H51" s="5">
        <f t="shared" si="1"/>
        <v>0</v>
      </c>
      <c r="I51" s="6"/>
      <c r="J51" s="7">
        <v>48</v>
      </c>
    </row>
    <row r="52" spans="1:10" x14ac:dyDescent="0.2">
      <c r="A52" s="5"/>
      <c r="B52" s="5">
        <f t="shared" si="0"/>
        <v>0</v>
      </c>
      <c r="C52" s="5">
        <f>IF(A52&lt;&gt;0,VLOOKUP(A52,[2]ISC.ADULTI.m!$A$2:$F$60,2,FALSE),)</f>
        <v>0</v>
      </c>
      <c r="D52" s="5">
        <f>IF(A52&lt;&gt;0,VLOOKUP(A52,[2]ISC.ADULTI.m!$A$2:$F$60,3,FALSE),)</f>
        <v>0</v>
      </c>
      <c r="E52" s="21">
        <f>IF(A52&lt;&gt;0,VLOOKUP(A52,[2]ISC.ADULTI.m!$A$2:$F$60,4,FALSE),)</f>
        <v>0</v>
      </c>
      <c r="F52" s="5">
        <f>IF(A52&lt;&gt;0,VLOOKUP(A52,[2]ISC.ADULTI.m!$A$2:$F$60,5,FALSE),)</f>
        <v>0</v>
      </c>
      <c r="G52" s="5">
        <f>IF(A52&lt;&gt;0,VLOOKUP(A52,[2]ISC.ADULTI.m!$A$2:$F$60,6,FALSE),)</f>
        <v>0</v>
      </c>
      <c r="H52" s="5">
        <f t="shared" si="1"/>
        <v>0</v>
      </c>
      <c r="I52" s="6"/>
      <c r="J52" s="7">
        <v>49</v>
      </c>
    </row>
  </sheetData>
  <phoneticPr fontId="0" type="noConversion"/>
  <printOptions gridLinesSet="0"/>
  <pageMargins left="1.5748031496062993" right="0.39370078740157483" top="0.98425196850393704" bottom="0.39370078740157483" header="0.39370078740157483" footer="0.51181102362204722"/>
  <pageSetup paperSize="9" orientation="landscape" horizontalDpi="300" verticalDpi="300" r:id="rId1"/>
  <headerFooter alignWithMargins="0">
    <oddHeader>&amp;L&amp;12Classifica individuale &amp;16 VETERANI MASCHILE&amp;RGARA DEL: &amp;D</oddHeader>
    <oddFooter>&amp;LN.G.=PETTORALE&amp;RPagina 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0"/>
  <dimension ref="A1:J39"/>
  <sheetViews>
    <sheetView showGridLines="0" showZeros="0" zoomScale="80" workbookViewId="0">
      <selection sqref="A1:H5"/>
    </sheetView>
  </sheetViews>
  <sheetFormatPr defaultRowHeight="12.75" x14ac:dyDescent="0.2"/>
  <cols>
    <col min="1" max="1" width="5" customWidth="1"/>
    <col min="2" max="2" width="5.7109375" customWidth="1"/>
    <col min="3" max="3" width="16" customWidth="1"/>
    <col min="4" max="4" width="11.7109375" customWidth="1"/>
    <col min="5" max="5" width="9.85546875" style="22" customWidth="1"/>
    <col min="6" max="6" width="14.85546875" customWidth="1"/>
    <col min="7" max="7" width="18.85546875" customWidth="1"/>
    <col min="8" max="8" width="12.140625" customWidth="1"/>
    <col min="9" max="9" width="9.140625" style="8"/>
  </cols>
  <sheetData>
    <row r="1" spans="1:10" ht="15" x14ac:dyDescent="0.2">
      <c r="B1" s="27"/>
      <c r="C1" t="s">
        <v>60</v>
      </c>
    </row>
    <row r="3" spans="1:10" x14ac:dyDescent="0.2">
      <c r="A3" s="3" t="s">
        <v>7</v>
      </c>
      <c r="B3" s="1" t="s">
        <v>0</v>
      </c>
      <c r="C3" s="1" t="s">
        <v>1</v>
      </c>
      <c r="D3" s="1" t="s">
        <v>2</v>
      </c>
      <c r="E3" s="20" t="s">
        <v>3</v>
      </c>
      <c r="F3" s="2" t="s">
        <v>4</v>
      </c>
      <c r="G3" s="1" t="s">
        <v>5</v>
      </c>
      <c r="H3" s="1" t="s">
        <v>6</v>
      </c>
      <c r="I3" s="4" t="s">
        <v>8</v>
      </c>
    </row>
    <row r="4" spans="1:10" x14ac:dyDescent="0.2">
      <c r="A4" s="5">
        <v>1</v>
      </c>
      <c r="B4" s="5">
        <v>1</v>
      </c>
      <c r="C4" s="5" t="str">
        <f>IF(A4&lt;&gt;0,VLOOKUP(A4,[1]ISC.ADULTI.f!$A$2:$F$40,2,FALSE),)</f>
        <v>MAURINA</v>
      </c>
      <c r="D4" s="5" t="str">
        <f>IF(A4&lt;&gt;0,VLOOKUP(A4,[1]ISC.ADULTI.f!$A$2:$F$40,3,FALSE),)</f>
        <v>LUCIA</v>
      </c>
      <c r="E4" s="21">
        <f>IF(A4&lt;&gt;0,VLOOKUP(A4,[1]ISC.ADULTI.f!$A$2:$F$40,4,FALSE),)</f>
        <v>1962</v>
      </c>
      <c r="F4" s="5" t="s">
        <v>48</v>
      </c>
      <c r="G4" s="5" t="str">
        <f>IF(A4&lt;&gt;0,VLOOKUP(A4,[1]ISC.ADULTI.f!$A$2:$F$40,6,FALSE),)</f>
        <v>USAM BAITONA</v>
      </c>
      <c r="H4" s="5">
        <v>15</v>
      </c>
      <c r="I4" s="6"/>
      <c r="J4" s="7">
        <v>1</v>
      </c>
    </row>
    <row r="5" spans="1:10" x14ac:dyDescent="0.2">
      <c r="A5" s="5">
        <v>2</v>
      </c>
      <c r="B5" s="5">
        <v>2</v>
      </c>
      <c r="C5" s="5" t="str">
        <f>IF(A5&lt;&gt;0,VLOOKUP(A5,[1]ISC.ADULTI.f!$A$2:$F$40,2,FALSE),)</f>
        <v>ZADRA</v>
      </c>
      <c r="D5" s="5" t="str">
        <f>IF(A5&lt;&gt;0,VLOOKUP(A5,[1]ISC.ADULTI.f!$A$2:$F$40,3,FALSE),)</f>
        <v>PAOLA</v>
      </c>
      <c r="E5" s="21">
        <f>IF(A5&lt;&gt;0,VLOOKUP(A5,[1]ISC.ADULTI.f!$A$2:$F$40,4,FALSE),)</f>
        <v>1960</v>
      </c>
      <c r="F5" s="5" t="s">
        <v>48</v>
      </c>
      <c r="G5" s="5" t="str">
        <f>IF(A5&lt;&gt;0,VLOOKUP(A5,[1]ISC.ADULTI.f!$A$2:$F$40,6,FALSE),)</f>
        <v>FONDISTI</v>
      </c>
      <c r="H5" s="5">
        <v>14</v>
      </c>
      <c r="I5" s="6"/>
      <c r="J5" s="7">
        <v>2</v>
      </c>
    </row>
    <row r="6" spans="1:10" x14ac:dyDescent="0.2">
      <c r="A6" s="5"/>
      <c r="B6" s="5">
        <v>3</v>
      </c>
      <c r="C6" s="5">
        <f>IF(A6&lt;&gt;0,VLOOKUP(A6,[1]ISC.ADULTI.f!$A$2:$F$40,2,FALSE),)</f>
        <v>0</v>
      </c>
      <c r="D6" s="5">
        <f>IF(A6&lt;&gt;0,VLOOKUP(A6,[1]ISC.ADULTI.f!$A$2:$F$40,3,FALSE),)</f>
        <v>0</v>
      </c>
      <c r="E6" s="21">
        <f>IF(A6&lt;&gt;0,VLOOKUP(A6,[1]ISC.ADULTI.f!$A$2:$F$40,4,FALSE),)</f>
        <v>0</v>
      </c>
      <c r="F6" s="5" t="s">
        <v>48</v>
      </c>
      <c r="G6" s="5">
        <f>IF(A6&lt;&gt;0,VLOOKUP(A6,[1]ISC.ADULTI.f!$A$2:$F$40,6,FALSE),)</f>
        <v>0</v>
      </c>
      <c r="H6" s="5">
        <v>13</v>
      </c>
      <c r="I6" s="6"/>
      <c r="J6" s="7">
        <v>3</v>
      </c>
    </row>
    <row r="7" spans="1:10" x14ac:dyDescent="0.2">
      <c r="A7" s="5"/>
      <c r="B7" s="5">
        <v>4</v>
      </c>
      <c r="C7" s="5">
        <f>IF(A7&lt;&gt;0,VLOOKUP(A7,[1]ISC.ADULTI.f!$A$2:$F$40,2,FALSE),)</f>
        <v>0</v>
      </c>
      <c r="D7" s="5">
        <f>IF(A7&lt;&gt;0,VLOOKUP(A7,[1]ISC.ADULTI.f!$A$2:$F$40,3,FALSE),)</f>
        <v>0</v>
      </c>
      <c r="E7" s="21">
        <f>IF(A7&lt;&gt;0,VLOOKUP(A7,[1]ISC.ADULTI.f!$A$2:$F$40,4,FALSE),)</f>
        <v>0</v>
      </c>
      <c r="F7" s="5" t="s">
        <v>48</v>
      </c>
      <c r="G7" s="5">
        <f>IF(A7&lt;&gt;0,VLOOKUP(A7,[1]ISC.ADULTI.f!$A$2:$F$40,6,FALSE),)</f>
        <v>0</v>
      </c>
      <c r="H7" s="5">
        <v>12</v>
      </c>
      <c r="I7" s="6"/>
      <c r="J7" s="7">
        <v>4</v>
      </c>
    </row>
    <row r="8" spans="1:10" x14ac:dyDescent="0.2">
      <c r="A8" s="5"/>
      <c r="B8" s="5">
        <f t="shared" ref="B8:B39" si="0">IF(A8&lt;&gt;"",B7+1,)</f>
        <v>0</v>
      </c>
      <c r="C8" s="5">
        <f>IF(A8&lt;&gt;0,VLOOKUP(A8,[2]ISC.ADULTI.f!$A$2:$F$40,2,FALSE),)</f>
        <v>0</v>
      </c>
      <c r="D8" s="5">
        <f>IF(A8&lt;&gt;0,VLOOKUP(A8,[2]ISC.ADULTI.f!$A$2:$F$40,3,FALSE),)</f>
        <v>0</v>
      </c>
      <c r="E8" s="21">
        <f>IF(A8&lt;&gt;0,VLOOKUP(A8,[2]ISC.ADULTI.f!$A$2:$F$40,4,FALSE),)</f>
        <v>0</v>
      </c>
      <c r="F8" s="5">
        <f>IF(A8&lt;&gt;0,VLOOKUP(A8,[2]ISC.ADULTI.f!$A$2:$F$40,5,FALSE),)</f>
        <v>0</v>
      </c>
      <c r="G8" s="5">
        <f>IF(A8&lt;&gt;0,VLOOKUP(A8,[2]ISC.ADULTI.f!$A$2:$F$40,6,FALSE),)</f>
        <v>0</v>
      </c>
      <c r="H8" s="5">
        <f t="shared" ref="H8:H39" si="1">IF(A8&lt;&gt;"",IF(H7&gt;1,H7-1,1),)</f>
        <v>0</v>
      </c>
      <c r="I8" s="6"/>
      <c r="J8" s="7">
        <v>5</v>
      </c>
    </row>
    <row r="9" spans="1:10" x14ac:dyDescent="0.2">
      <c r="A9" s="5"/>
      <c r="B9" s="5">
        <f t="shared" si="0"/>
        <v>0</v>
      </c>
      <c r="C9" s="5">
        <f>IF(A9&lt;&gt;0,VLOOKUP(A9,[2]ISC.ADULTI.f!$A$2:$F$40,2,FALSE),)</f>
        <v>0</v>
      </c>
      <c r="D9" s="5">
        <f>IF(A9&lt;&gt;0,VLOOKUP(A9,[2]ISC.ADULTI.f!$A$2:$F$40,3,FALSE),)</f>
        <v>0</v>
      </c>
      <c r="E9" s="21">
        <f>IF(A9&lt;&gt;0,VLOOKUP(A9,[2]ISC.ADULTI.f!$A$2:$F$40,4,FALSE),)</f>
        <v>0</v>
      </c>
      <c r="F9" s="5">
        <f>IF(A9&lt;&gt;0,VLOOKUP(A9,[2]ISC.ADULTI.f!$A$2:$F$40,5,FALSE),)</f>
        <v>0</v>
      </c>
      <c r="G9" s="5">
        <f>IF(A9&lt;&gt;0,VLOOKUP(A9,[2]ISC.ADULTI.f!$A$2:$F$40,6,FALSE),)</f>
        <v>0</v>
      </c>
      <c r="H9" s="5">
        <f t="shared" si="1"/>
        <v>0</v>
      </c>
      <c r="I9" s="6"/>
      <c r="J9" s="7">
        <v>6</v>
      </c>
    </row>
    <row r="10" spans="1:10" x14ac:dyDescent="0.2">
      <c r="A10" s="5"/>
      <c r="B10" s="5">
        <f t="shared" si="0"/>
        <v>0</v>
      </c>
      <c r="C10" s="5">
        <f>IF(A10&lt;&gt;0,VLOOKUP(A10,[2]ISC.ADULTI.f!$A$2:$F$40,2,FALSE),)</f>
        <v>0</v>
      </c>
      <c r="D10" s="5">
        <f>IF(A10&lt;&gt;0,VLOOKUP(A10,[2]ISC.ADULTI.f!$A$2:$F$40,3,FALSE),)</f>
        <v>0</v>
      </c>
      <c r="E10" s="21">
        <f>IF(A10&lt;&gt;0,VLOOKUP(A10,[2]ISC.ADULTI.f!$A$2:$F$40,4,FALSE),)</f>
        <v>0</v>
      </c>
      <c r="F10" s="5">
        <f>IF(A10&lt;&gt;0,VLOOKUP(A10,[2]ISC.ADULTI.f!$A$2:$F$40,5,FALSE),)</f>
        <v>0</v>
      </c>
      <c r="G10" s="5">
        <f>IF(A10&lt;&gt;0,VLOOKUP(A10,[2]ISC.ADULTI.f!$A$2:$F$40,6,FALSE),)</f>
        <v>0</v>
      </c>
      <c r="H10" s="5">
        <f t="shared" si="1"/>
        <v>0</v>
      </c>
      <c r="I10" s="6"/>
      <c r="J10" s="7">
        <v>7</v>
      </c>
    </row>
    <row r="11" spans="1:10" x14ac:dyDescent="0.2">
      <c r="A11" s="5"/>
      <c r="B11" s="5">
        <f t="shared" si="0"/>
        <v>0</v>
      </c>
      <c r="C11" s="5">
        <f>IF(A11&lt;&gt;0,VLOOKUP(A11,[2]ISC.ADULTI.f!$A$2:$F$40,2,FALSE),)</f>
        <v>0</v>
      </c>
      <c r="D11" s="5">
        <f>IF(A11&lt;&gt;0,VLOOKUP(A11,[2]ISC.ADULTI.f!$A$2:$F$40,3,FALSE),)</f>
        <v>0</v>
      </c>
      <c r="E11" s="21">
        <f>IF(A11&lt;&gt;0,VLOOKUP(A11,[2]ISC.ADULTI.f!$A$2:$F$40,4,FALSE),)</f>
        <v>0</v>
      </c>
      <c r="F11" s="5">
        <f>IF(A11&lt;&gt;0,VLOOKUP(A11,[2]ISC.ADULTI.f!$A$2:$F$40,5,FALSE),)</f>
        <v>0</v>
      </c>
      <c r="G11" s="5">
        <f>IF(A11&lt;&gt;0,VLOOKUP(A11,[2]ISC.ADULTI.f!$A$2:$F$40,6,FALSE),)</f>
        <v>0</v>
      </c>
      <c r="H11" s="5">
        <f t="shared" si="1"/>
        <v>0</v>
      </c>
      <c r="I11" s="6"/>
      <c r="J11" s="7">
        <v>8</v>
      </c>
    </row>
    <row r="12" spans="1:10" x14ac:dyDescent="0.2">
      <c r="A12" s="5"/>
      <c r="B12" s="5">
        <f t="shared" si="0"/>
        <v>0</v>
      </c>
      <c r="C12" s="5">
        <f>IF(A12&lt;&gt;0,VLOOKUP(A12,[2]ISC.ADULTI.f!$A$2:$F$40,2,FALSE),)</f>
        <v>0</v>
      </c>
      <c r="D12" s="5">
        <f>IF(A12&lt;&gt;0,VLOOKUP(A12,[2]ISC.ADULTI.f!$A$2:$F$40,3,FALSE),)</f>
        <v>0</v>
      </c>
      <c r="E12" s="21">
        <f>IF(A12&lt;&gt;0,VLOOKUP(A12,[2]ISC.ADULTI.f!$A$2:$F$40,4,FALSE),)</f>
        <v>0</v>
      </c>
      <c r="F12" s="5">
        <f>IF(A12&lt;&gt;0,VLOOKUP(A12,[2]ISC.ADULTI.f!$A$2:$F$40,5,FALSE),)</f>
        <v>0</v>
      </c>
      <c r="G12" s="5">
        <f>IF(A12&lt;&gt;0,VLOOKUP(A12,[2]ISC.ADULTI.f!$A$2:$F$40,6,FALSE),)</f>
        <v>0</v>
      </c>
      <c r="H12" s="5">
        <f t="shared" si="1"/>
        <v>0</v>
      </c>
      <c r="I12" s="6"/>
      <c r="J12" s="7">
        <v>9</v>
      </c>
    </row>
    <row r="13" spans="1:10" x14ac:dyDescent="0.2">
      <c r="A13" s="5"/>
      <c r="B13" s="5">
        <f t="shared" si="0"/>
        <v>0</v>
      </c>
      <c r="C13" s="5">
        <f>IF(A13&lt;&gt;0,VLOOKUP(A13,[2]ISC.ADULTI.f!$A$2:$F$40,2,FALSE),)</f>
        <v>0</v>
      </c>
      <c r="D13" s="5">
        <f>IF(A13&lt;&gt;0,VLOOKUP(A13,[2]ISC.ADULTI.f!$A$2:$F$40,3,FALSE),)</f>
        <v>0</v>
      </c>
      <c r="E13" s="21">
        <f>IF(A13&lt;&gt;0,VLOOKUP(A13,[2]ISC.ADULTI.f!$A$2:$F$40,4,FALSE),)</f>
        <v>0</v>
      </c>
      <c r="F13" s="5">
        <f>IF(A13&lt;&gt;0,VLOOKUP(A13,[2]ISC.ADULTI.f!$A$2:$F$40,5,FALSE),)</f>
        <v>0</v>
      </c>
      <c r="G13" s="5">
        <f>IF(A13&lt;&gt;0,VLOOKUP(A13,[2]ISC.ADULTI.f!$A$2:$F$40,6,FALSE),)</f>
        <v>0</v>
      </c>
      <c r="H13" s="5">
        <f t="shared" si="1"/>
        <v>0</v>
      </c>
      <c r="I13" s="6"/>
      <c r="J13" s="7">
        <v>10</v>
      </c>
    </row>
    <row r="14" spans="1:10" x14ac:dyDescent="0.2">
      <c r="A14" s="5"/>
      <c r="B14" s="5">
        <f t="shared" si="0"/>
        <v>0</v>
      </c>
      <c r="C14" s="5">
        <f>IF(A14&lt;&gt;0,VLOOKUP(A14,[2]ISC.ADULTI.f!$A$2:$F$40,2,FALSE),)</f>
        <v>0</v>
      </c>
      <c r="D14" s="5">
        <f>IF(A14&lt;&gt;0,VLOOKUP(A14,[2]ISC.ADULTI.f!$A$2:$F$40,3,FALSE),)</f>
        <v>0</v>
      </c>
      <c r="E14" s="21">
        <f>IF(A14&lt;&gt;0,VLOOKUP(A14,[2]ISC.ADULTI.f!$A$2:$F$40,4,FALSE),)</f>
        <v>0</v>
      </c>
      <c r="F14" s="5">
        <f>IF(A14&lt;&gt;0,VLOOKUP(A14,[2]ISC.ADULTI.f!$A$2:$F$40,5,FALSE),)</f>
        <v>0</v>
      </c>
      <c r="G14" s="5">
        <f>IF(A14&lt;&gt;0,VLOOKUP(A14,[2]ISC.ADULTI.f!$A$2:$F$40,6,FALSE),)</f>
        <v>0</v>
      </c>
      <c r="H14" s="5">
        <f t="shared" si="1"/>
        <v>0</v>
      </c>
      <c r="I14" s="6"/>
      <c r="J14" s="7">
        <v>11</v>
      </c>
    </row>
    <row r="15" spans="1:10" x14ac:dyDescent="0.2">
      <c r="A15" s="5"/>
      <c r="B15" s="5">
        <f t="shared" si="0"/>
        <v>0</v>
      </c>
      <c r="C15" s="5">
        <f>IF(A15&lt;&gt;0,VLOOKUP(A15,[2]ISC.ADULTI.f!$A$2:$F$40,2,FALSE),)</f>
        <v>0</v>
      </c>
      <c r="D15" s="5">
        <f>IF(A15&lt;&gt;0,VLOOKUP(A15,[2]ISC.ADULTI.f!$A$2:$F$40,3,FALSE),)</f>
        <v>0</v>
      </c>
      <c r="E15" s="21">
        <f>IF(A15&lt;&gt;0,VLOOKUP(A15,[2]ISC.ADULTI.f!$A$2:$F$40,4,FALSE),)</f>
        <v>0</v>
      </c>
      <c r="F15" s="5">
        <f>IF(A15&lt;&gt;0,VLOOKUP(A15,[2]ISC.ADULTI.f!$A$2:$F$40,5,FALSE),)</f>
        <v>0</v>
      </c>
      <c r="G15" s="5">
        <f>IF(A15&lt;&gt;0,VLOOKUP(A15,[2]ISC.ADULTI.f!$A$2:$F$40,6,FALSE),)</f>
        <v>0</v>
      </c>
      <c r="H15" s="5">
        <f t="shared" si="1"/>
        <v>0</v>
      </c>
      <c r="I15" s="6"/>
      <c r="J15" s="7">
        <v>12</v>
      </c>
    </row>
    <row r="16" spans="1:10" x14ac:dyDescent="0.2">
      <c r="A16" s="5"/>
      <c r="B16" s="5">
        <f t="shared" si="0"/>
        <v>0</v>
      </c>
      <c r="C16" s="5">
        <f>IF(A16&lt;&gt;0,VLOOKUP(A16,[2]ISC.ADULTI.f!$A$2:$F$40,2,FALSE),)</f>
        <v>0</v>
      </c>
      <c r="D16" s="5">
        <f>IF(A16&lt;&gt;0,VLOOKUP(A16,[2]ISC.ADULTI.f!$A$2:$F$40,3,FALSE),)</f>
        <v>0</v>
      </c>
      <c r="E16" s="21">
        <f>IF(A16&lt;&gt;0,VLOOKUP(A16,[2]ISC.ADULTI.f!$A$2:$F$40,4,FALSE),)</f>
        <v>0</v>
      </c>
      <c r="F16" s="5">
        <f>IF(A16&lt;&gt;0,VLOOKUP(A16,[2]ISC.ADULTI.f!$A$2:$F$40,5,FALSE),)</f>
        <v>0</v>
      </c>
      <c r="G16" s="5">
        <f>IF(A16&lt;&gt;0,VLOOKUP(A16,[2]ISC.ADULTI.f!$A$2:$F$40,6,FALSE),)</f>
        <v>0</v>
      </c>
      <c r="H16" s="5">
        <f t="shared" si="1"/>
        <v>0</v>
      </c>
      <c r="I16" s="6"/>
      <c r="J16" s="7">
        <v>13</v>
      </c>
    </row>
    <row r="17" spans="1:10" x14ac:dyDescent="0.2">
      <c r="A17" s="5"/>
      <c r="B17" s="5">
        <f t="shared" si="0"/>
        <v>0</v>
      </c>
      <c r="C17" s="5">
        <f>IF(A17&lt;&gt;0,VLOOKUP(A17,[2]ISC.ADULTI.f!$A$2:$F$40,2,FALSE),)</f>
        <v>0</v>
      </c>
      <c r="D17" s="5">
        <f>IF(A17&lt;&gt;0,VLOOKUP(A17,[2]ISC.ADULTI.f!$A$2:$F$40,3,FALSE),)</f>
        <v>0</v>
      </c>
      <c r="E17" s="21">
        <f>IF(A17&lt;&gt;0,VLOOKUP(A17,[2]ISC.ADULTI.f!$A$2:$F$40,4,FALSE),)</f>
        <v>0</v>
      </c>
      <c r="F17" s="5">
        <f>IF(A17&lt;&gt;0,VLOOKUP(A17,[2]ISC.ADULTI.f!$A$2:$F$40,5,FALSE),)</f>
        <v>0</v>
      </c>
      <c r="G17" s="5">
        <f>IF(A17&lt;&gt;0,VLOOKUP(A17,[2]ISC.ADULTI.f!$A$2:$F$40,6,FALSE),)</f>
        <v>0</v>
      </c>
      <c r="H17" s="5">
        <f t="shared" si="1"/>
        <v>0</v>
      </c>
      <c r="I17" s="6"/>
      <c r="J17" s="7">
        <v>14</v>
      </c>
    </row>
    <row r="18" spans="1:10" x14ac:dyDescent="0.2">
      <c r="A18" s="5"/>
      <c r="B18" s="5">
        <f t="shared" si="0"/>
        <v>0</v>
      </c>
      <c r="C18" s="5">
        <f>IF(A18&lt;&gt;0,VLOOKUP(A18,[2]ISC.ADULTI.f!$A$2:$F$40,2,FALSE),)</f>
        <v>0</v>
      </c>
      <c r="D18" s="5">
        <f>IF(A18&lt;&gt;0,VLOOKUP(A18,[2]ISC.ADULTI.f!$A$2:$F$40,3,FALSE),)</f>
        <v>0</v>
      </c>
      <c r="E18" s="21">
        <f>IF(A18&lt;&gt;0,VLOOKUP(A18,[2]ISC.ADULTI.f!$A$2:$F$40,4,FALSE),)</f>
        <v>0</v>
      </c>
      <c r="F18" s="5">
        <f>IF(A18&lt;&gt;0,VLOOKUP(A18,[2]ISC.ADULTI.f!$A$2:$F$40,5,FALSE),)</f>
        <v>0</v>
      </c>
      <c r="G18" s="5">
        <f>IF(A18&lt;&gt;0,VLOOKUP(A18,[2]ISC.ADULTI.f!$A$2:$F$40,6,FALSE),)</f>
        <v>0</v>
      </c>
      <c r="H18" s="5">
        <f t="shared" si="1"/>
        <v>0</v>
      </c>
      <c r="I18" s="6"/>
      <c r="J18" s="7">
        <v>15</v>
      </c>
    </row>
    <row r="19" spans="1:10" x14ac:dyDescent="0.2">
      <c r="A19" s="5"/>
      <c r="B19" s="5">
        <f t="shared" si="0"/>
        <v>0</v>
      </c>
      <c r="C19" s="5">
        <f>IF(A19&lt;&gt;0,VLOOKUP(A19,[2]ISC.ADULTI.f!$A$2:$F$40,2,FALSE),)</f>
        <v>0</v>
      </c>
      <c r="D19" s="5">
        <f>IF(A19&lt;&gt;0,VLOOKUP(A19,[2]ISC.ADULTI.f!$A$2:$F$40,3,FALSE),)</f>
        <v>0</v>
      </c>
      <c r="E19" s="21">
        <f>IF(A19&lt;&gt;0,VLOOKUP(A19,[2]ISC.ADULTI.f!$A$2:$F$40,4,FALSE),)</f>
        <v>0</v>
      </c>
      <c r="F19" s="5">
        <f>IF(A19&lt;&gt;0,VLOOKUP(A19,[2]ISC.ADULTI.f!$A$2:$F$40,5,FALSE),)</f>
        <v>0</v>
      </c>
      <c r="G19" s="5">
        <f>IF(A19&lt;&gt;0,VLOOKUP(A19,[2]ISC.ADULTI.f!$A$2:$F$40,6,FALSE),)</f>
        <v>0</v>
      </c>
      <c r="H19" s="5">
        <f t="shared" si="1"/>
        <v>0</v>
      </c>
      <c r="I19" s="6"/>
      <c r="J19" s="7">
        <v>16</v>
      </c>
    </row>
    <row r="20" spans="1:10" x14ac:dyDescent="0.2">
      <c r="A20" s="5"/>
      <c r="B20" s="5">
        <f t="shared" si="0"/>
        <v>0</v>
      </c>
      <c r="C20" s="5">
        <f>IF(A20&lt;&gt;0,VLOOKUP(A20,[2]ISC.ADULTI.f!$A$2:$F$40,2,FALSE),)</f>
        <v>0</v>
      </c>
      <c r="D20" s="5">
        <f>IF(A20&lt;&gt;0,VLOOKUP(A20,[2]ISC.ADULTI.f!$A$2:$F$40,3,FALSE),)</f>
        <v>0</v>
      </c>
      <c r="E20" s="21">
        <f>IF(A20&lt;&gt;0,VLOOKUP(A20,[2]ISC.ADULTI.f!$A$2:$F$40,4,FALSE),)</f>
        <v>0</v>
      </c>
      <c r="F20" s="5">
        <f>IF(A20&lt;&gt;0,VLOOKUP(A20,[2]ISC.ADULTI.f!$A$2:$F$40,5,FALSE),)</f>
        <v>0</v>
      </c>
      <c r="G20" s="5">
        <f>IF(A20&lt;&gt;0,VLOOKUP(A20,[2]ISC.ADULTI.f!$A$2:$F$40,6,FALSE),)</f>
        <v>0</v>
      </c>
      <c r="H20" s="5">
        <f t="shared" si="1"/>
        <v>0</v>
      </c>
      <c r="I20" s="6"/>
      <c r="J20" s="7">
        <v>17</v>
      </c>
    </row>
    <row r="21" spans="1:10" x14ac:dyDescent="0.2">
      <c r="A21" s="5"/>
      <c r="B21" s="5">
        <f t="shared" si="0"/>
        <v>0</v>
      </c>
      <c r="C21" s="5">
        <f>IF(A21&lt;&gt;0,VLOOKUP(A21,[2]ISC.ADULTI.f!$A$2:$F$40,2,FALSE),)</f>
        <v>0</v>
      </c>
      <c r="D21" s="5">
        <f>IF(A21&lt;&gt;0,VLOOKUP(A21,[2]ISC.ADULTI.f!$A$2:$F$40,3,FALSE),)</f>
        <v>0</v>
      </c>
      <c r="E21" s="21">
        <f>IF(A21&lt;&gt;0,VLOOKUP(A21,[2]ISC.ADULTI.f!$A$2:$F$40,4,FALSE),)</f>
        <v>0</v>
      </c>
      <c r="F21" s="5">
        <f>IF(A21&lt;&gt;0,VLOOKUP(A21,[2]ISC.ADULTI.f!$A$2:$F$40,5,FALSE),)</f>
        <v>0</v>
      </c>
      <c r="G21" s="5">
        <f>IF(A21&lt;&gt;0,VLOOKUP(A21,[2]ISC.ADULTI.f!$A$2:$F$40,6,FALSE),)</f>
        <v>0</v>
      </c>
      <c r="H21" s="5">
        <f t="shared" si="1"/>
        <v>0</v>
      </c>
      <c r="I21" s="6"/>
      <c r="J21" s="7">
        <v>18</v>
      </c>
    </row>
    <row r="22" spans="1:10" x14ac:dyDescent="0.2">
      <c r="A22" s="5"/>
      <c r="B22" s="5">
        <f t="shared" si="0"/>
        <v>0</v>
      </c>
      <c r="C22" s="5">
        <f>IF(A22&lt;&gt;0,VLOOKUP(A22,[2]ISC.ADULTI.f!$A$2:$F$40,2,FALSE),)</f>
        <v>0</v>
      </c>
      <c r="D22" s="5">
        <f>IF(A22&lt;&gt;0,VLOOKUP(A22,[2]ISC.ADULTI.f!$A$2:$F$40,3,FALSE),)</f>
        <v>0</v>
      </c>
      <c r="E22" s="21">
        <f>IF(A22&lt;&gt;0,VLOOKUP(A22,[2]ISC.ADULTI.f!$A$2:$F$40,4,FALSE),)</f>
        <v>0</v>
      </c>
      <c r="F22" s="5">
        <f>IF(A22&lt;&gt;0,VLOOKUP(A22,[2]ISC.ADULTI.f!$A$2:$F$40,5,FALSE),)</f>
        <v>0</v>
      </c>
      <c r="G22" s="5">
        <f>IF(A22&lt;&gt;0,VLOOKUP(A22,[2]ISC.ADULTI.f!$A$2:$F$40,6,FALSE),)</f>
        <v>0</v>
      </c>
      <c r="H22" s="5">
        <f t="shared" si="1"/>
        <v>0</v>
      </c>
      <c r="I22" s="6"/>
      <c r="J22" s="7">
        <v>19</v>
      </c>
    </row>
    <row r="23" spans="1:10" x14ac:dyDescent="0.2">
      <c r="A23" s="5"/>
      <c r="B23" s="5">
        <f t="shared" si="0"/>
        <v>0</v>
      </c>
      <c r="C23" s="5">
        <f>IF(A23&lt;&gt;0,VLOOKUP(A23,[2]ISC.ADULTI.f!$A$2:$F$40,2,FALSE),)</f>
        <v>0</v>
      </c>
      <c r="D23" s="5">
        <f>IF(A23&lt;&gt;0,VLOOKUP(A23,[2]ISC.ADULTI.f!$A$2:$F$40,3,FALSE),)</f>
        <v>0</v>
      </c>
      <c r="E23" s="21">
        <f>IF(A23&lt;&gt;0,VLOOKUP(A23,[2]ISC.ADULTI.f!$A$2:$F$40,4,FALSE),)</f>
        <v>0</v>
      </c>
      <c r="F23" s="5">
        <f>IF(A23&lt;&gt;0,VLOOKUP(A23,[2]ISC.ADULTI.f!$A$2:$F$40,5,FALSE),)</f>
        <v>0</v>
      </c>
      <c r="G23" s="5">
        <f>IF(A23&lt;&gt;0,VLOOKUP(A23,[2]ISC.ADULTI.f!$A$2:$F$40,6,FALSE),)</f>
        <v>0</v>
      </c>
      <c r="H23" s="5">
        <f t="shared" si="1"/>
        <v>0</v>
      </c>
      <c r="I23" s="6"/>
      <c r="J23" s="7">
        <v>20</v>
      </c>
    </row>
    <row r="24" spans="1:10" x14ac:dyDescent="0.2">
      <c r="A24" s="5"/>
      <c r="B24" s="5">
        <f t="shared" si="0"/>
        <v>0</v>
      </c>
      <c r="C24" s="5">
        <f>IF(A24&lt;&gt;0,VLOOKUP(A24,[2]ISC.ADULTI.f!$A$2:$F$40,2,FALSE),)</f>
        <v>0</v>
      </c>
      <c r="D24" s="5">
        <f>IF(A24&lt;&gt;0,VLOOKUP(A24,[2]ISC.ADULTI.f!$A$2:$F$40,3,FALSE),)</f>
        <v>0</v>
      </c>
      <c r="E24" s="21">
        <f>IF(A24&lt;&gt;0,VLOOKUP(A24,[2]ISC.ADULTI.f!$A$2:$F$40,4,FALSE),)</f>
        <v>0</v>
      </c>
      <c r="F24" s="5">
        <f>IF(A24&lt;&gt;0,VLOOKUP(A24,[2]ISC.ADULTI.f!$A$2:$F$40,5,FALSE),)</f>
        <v>0</v>
      </c>
      <c r="G24" s="5">
        <f>IF(A24&lt;&gt;0,VLOOKUP(A24,[2]ISC.ADULTI.f!$A$2:$F$40,6,FALSE),)</f>
        <v>0</v>
      </c>
      <c r="H24" s="5">
        <f t="shared" si="1"/>
        <v>0</v>
      </c>
      <c r="I24" s="6"/>
      <c r="J24" s="7">
        <v>21</v>
      </c>
    </row>
    <row r="25" spans="1:10" x14ac:dyDescent="0.2">
      <c r="A25" s="5"/>
      <c r="B25" s="5">
        <f t="shared" si="0"/>
        <v>0</v>
      </c>
      <c r="C25" s="5">
        <f>IF(A25&lt;&gt;0,VLOOKUP(A25,[2]ISC.ADULTI.f!$A$2:$F$40,2,FALSE),)</f>
        <v>0</v>
      </c>
      <c r="D25" s="5">
        <f>IF(A25&lt;&gt;0,VLOOKUP(A25,[2]ISC.ADULTI.f!$A$2:$F$40,3,FALSE),)</f>
        <v>0</v>
      </c>
      <c r="E25" s="21">
        <f>IF(A25&lt;&gt;0,VLOOKUP(A25,[2]ISC.ADULTI.f!$A$2:$F$40,4,FALSE),)</f>
        <v>0</v>
      </c>
      <c r="F25" s="5">
        <f>IF(A25&lt;&gt;0,VLOOKUP(A25,[2]ISC.ADULTI.f!$A$2:$F$40,5,FALSE),)</f>
        <v>0</v>
      </c>
      <c r="G25" s="5">
        <f>IF(A25&lt;&gt;0,VLOOKUP(A25,[2]ISC.ADULTI.f!$A$2:$F$40,6,FALSE),)</f>
        <v>0</v>
      </c>
      <c r="H25" s="5">
        <f t="shared" si="1"/>
        <v>0</v>
      </c>
      <c r="I25" s="6"/>
      <c r="J25" s="7">
        <v>22</v>
      </c>
    </row>
    <row r="26" spans="1:10" x14ac:dyDescent="0.2">
      <c r="A26" s="5"/>
      <c r="B26" s="5">
        <f t="shared" si="0"/>
        <v>0</v>
      </c>
      <c r="C26" s="5">
        <f>IF(A26&lt;&gt;0,VLOOKUP(A26,[2]ISC.ADULTI.f!$A$2:$F$40,2,FALSE),)</f>
        <v>0</v>
      </c>
      <c r="D26" s="5">
        <f>IF(A26&lt;&gt;0,VLOOKUP(A26,[2]ISC.ADULTI.f!$A$2:$F$40,3,FALSE),)</f>
        <v>0</v>
      </c>
      <c r="E26" s="21">
        <f>IF(A26&lt;&gt;0,VLOOKUP(A26,[2]ISC.ADULTI.f!$A$2:$F$40,4,FALSE),)</f>
        <v>0</v>
      </c>
      <c r="F26" s="5">
        <f>IF(A26&lt;&gt;0,VLOOKUP(A26,[2]ISC.ADULTI.f!$A$2:$F$40,5,FALSE),)</f>
        <v>0</v>
      </c>
      <c r="G26" s="5">
        <f>IF(A26&lt;&gt;0,VLOOKUP(A26,[2]ISC.ADULTI.f!$A$2:$F$40,6,FALSE),)</f>
        <v>0</v>
      </c>
      <c r="H26" s="5">
        <f t="shared" si="1"/>
        <v>0</v>
      </c>
      <c r="I26" s="6"/>
      <c r="J26" s="7">
        <v>23</v>
      </c>
    </row>
    <row r="27" spans="1:10" x14ac:dyDescent="0.2">
      <c r="A27" s="5"/>
      <c r="B27" s="5">
        <f t="shared" si="0"/>
        <v>0</v>
      </c>
      <c r="C27" s="5">
        <f>IF(A27&lt;&gt;0,VLOOKUP(A27,[2]ISC.ADULTI.f!$A$2:$F$40,2,FALSE),)</f>
        <v>0</v>
      </c>
      <c r="D27" s="5">
        <f>IF(A27&lt;&gt;0,VLOOKUP(A27,[2]ISC.ADULTI.f!$A$2:$F$40,3,FALSE),)</f>
        <v>0</v>
      </c>
      <c r="E27" s="21">
        <f>IF(A27&lt;&gt;0,VLOOKUP(A27,[2]ISC.ADULTI.f!$A$2:$F$40,4,FALSE),)</f>
        <v>0</v>
      </c>
      <c r="F27" s="5">
        <f>IF(A27&lt;&gt;0,VLOOKUP(A27,[2]ISC.ADULTI.f!$A$2:$F$40,5,FALSE),)</f>
        <v>0</v>
      </c>
      <c r="G27" s="5">
        <f>IF(A27&lt;&gt;0,VLOOKUP(A27,[2]ISC.ADULTI.f!$A$2:$F$40,6,FALSE),)</f>
        <v>0</v>
      </c>
      <c r="H27" s="5">
        <f t="shared" si="1"/>
        <v>0</v>
      </c>
      <c r="I27" s="6"/>
      <c r="J27" s="7">
        <v>24</v>
      </c>
    </row>
    <row r="28" spans="1:10" x14ac:dyDescent="0.2">
      <c r="A28" s="5"/>
      <c r="B28" s="5">
        <f t="shared" si="0"/>
        <v>0</v>
      </c>
      <c r="C28" s="5">
        <f>IF(A28&lt;&gt;0,VLOOKUP(A28,[2]ISC.ADULTI.f!$A$2:$F$40,2,FALSE),)</f>
        <v>0</v>
      </c>
      <c r="D28" s="5">
        <f>IF(A28&lt;&gt;0,VLOOKUP(A28,[2]ISC.ADULTI.f!$A$2:$F$40,3,FALSE),)</f>
        <v>0</v>
      </c>
      <c r="E28" s="21">
        <f>IF(A28&lt;&gt;0,VLOOKUP(A28,[2]ISC.ADULTI.f!$A$2:$F$40,4,FALSE),)</f>
        <v>0</v>
      </c>
      <c r="F28" s="5">
        <f>IF(A28&lt;&gt;0,VLOOKUP(A28,[2]ISC.ADULTI.f!$A$2:$F$40,5,FALSE),)</f>
        <v>0</v>
      </c>
      <c r="G28" s="5">
        <f>IF(A28&lt;&gt;0,VLOOKUP(A28,[2]ISC.ADULTI.f!$A$2:$F$40,6,FALSE),)</f>
        <v>0</v>
      </c>
      <c r="H28" s="5">
        <f t="shared" si="1"/>
        <v>0</v>
      </c>
      <c r="I28" s="6"/>
      <c r="J28" s="7">
        <v>25</v>
      </c>
    </row>
    <row r="29" spans="1:10" x14ac:dyDescent="0.2">
      <c r="A29" s="5"/>
      <c r="B29" s="5">
        <f t="shared" si="0"/>
        <v>0</v>
      </c>
      <c r="C29" s="5">
        <f>IF(A29&lt;&gt;0,VLOOKUP(A29,[2]ISC.ADULTI.f!$A$2:$F$40,2,FALSE),)</f>
        <v>0</v>
      </c>
      <c r="D29" s="5">
        <f>IF(A29&lt;&gt;0,VLOOKUP(A29,[2]ISC.ADULTI.f!$A$2:$F$40,3,FALSE),)</f>
        <v>0</v>
      </c>
      <c r="E29" s="21">
        <f>IF(A29&lt;&gt;0,VLOOKUP(A29,[2]ISC.ADULTI.f!$A$2:$F$40,4,FALSE),)</f>
        <v>0</v>
      </c>
      <c r="F29" s="5">
        <f>IF(A29&lt;&gt;0,VLOOKUP(A29,[2]ISC.ADULTI.f!$A$2:$F$40,5,FALSE),)</f>
        <v>0</v>
      </c>
      <c r="G29" s="5">
        <f>IF(A29&lt;&gt;0,VLOOKUP(A29,[2]ISC.ADULTI.f!$A$2:$F$40,6,FALSE),)</f>
        <v>0</v>
      </c>
      <c r="H29" s="5">
        <f t="shared" si="1"/>
        <v>0</v>
      </c>
      <c r="I29" s="6"/>
      <c r="J29" s="7">
        <v>26</v>
      </c>
    </row>
    <row r="30" spans="1:10" x14ac:dyDescent="0.2">
      <c r="A30" s="5"/>
      <c r="B30" s="5">
        <f t="shared" si="0"/>
        <v>0</v>
      </c>
      <c r="C30" s="5">
        <f>IF(A30&lt;&gt;0,VLOOKUP(A30,[2]ISC.ADULTI.f!$A$2:$F$40,2,FALSE),)</f>
        <v>0</v>
      </c>
      <c r="D30" s="5">
        <f>IF(A30&lt;&gt;0,VLOOKUP(A30,[2]ISC.ADULTI.f!$A$2:$F$40,3,FALSE),)</f>
        <v>0</v>
      </c>
      <c r="E30" s="21">
        <f>IF(A30&lt;&gt;0,VLOOKUP(A30,[2]ISC.ADULTI.f!$A$2:$F$40,4,FALSE),)</f>
        <v>0</v>
      </c>
      <c r="F30" s="5">
        <f>IF(A30&lt;&gt;0,VLOOKUP(A30,[2]ISC.ADULTI.f!$A$2:$F$40,5,FALSE),)</f>
        <v>0</v>
      </c>
      <c r="G30" s="5">
        <f>IF(A30&lt;&gt;0,VLOOKUP(A30,[2]ISC.ADULTI.f!$A$2:$F$40,6,FALSE),)</f>
        <v>0</v>
      </c>
      <c r="H30" s="5">
        <f t="shared" si="1"/>
        <v>0</v>
      </c>
      <c r="I30" s="6"/>
      <c r="J30" s="7">
        <v>27</v>
      </c>
    </row>
    <row r="31" spans="1:10" x14ac:dyDescent="0.2">
      <c r="A31" s="5"/>
      <c r="B31" s="5">
        <f t="shared" si="0"/>
        <v>0</v>
      </c>
      <c r="C31" s="5">
        <f>IF(A31&lt;&gt;0,VLOOKUP(A31,[2]ISC.ADULTI.f!$A$2:$F$40,2,FALSE),)</f>
        <v>0</v>
      </c>
      <c r="D31" s="5">
        <f>IF(A31&lt;&gt;0,VLOOKUP(A31,[2]ISC.ADULTI.f!$A$2:$F$40,3,FALSE),)</f>
        <v>0</v>
      </c>
      <c r="E31" s="21">
        <f>IF(A31&lt;&gt;0,VLOOKUP(A31,[2]ISC.ADULTI.f!$A$2:$F$40,4,FALSE),)</f>
        <v>0</v>
      </c>
      <c r="F31" s="5">
        <f>IF(A31&lt;&gt;0,VLOOKUP(A31,[2]ISC.ADULTI.f!$A$2:$F$40,5,FALSE),)</f>
        <v>0</v>
      </c>
      <c r="G31" s="5">
        <f>IF(A31&lt;&gt;0,VLOOKUP(A31,[2]ISC.ADULTI.f!$A$2:$F$40,6,FALSE),)</f>
        <v>0</v>
      </c>
      <c r="H31" s="5">
        <f t="shared" si="1"/>
        <v>0</v>
      </c>
      <c r="I31" s="6"/>
      <c r="J31" s="7">
        <v>28</v>
      </c>
    </row>
    <row r="32" spans="1:10" x14ac:dyDescent="0.2">
      <c r="A32" s="5"/>
      <c r="B32" s="5">
        <f t="shared" si="0"/>
        <v>0</v>
      </c>
      <c r="C32" s="5">
        <f>IF(A32&lt;&gt;0,VLOOKUP(A32,[2]ISC.ADULTI.f!$A$2:$F$40,2,FALSE),)</f>
        <v>0</v>
      </c>
      <c r="D32" s="5">
        <f>IF(A32&lt;&gt;0,VLOOKUP(A32,[2]ISC.ADULTI.f!$A$2:$F$40,3,FALSE),)</f>
        <v>0</v>
      </c>
      <c r="E32" s="21">
        <f>IF(A32&lt;&gt;0,VLOOKUP(A32,[2]ISC.ADULTI.f!$A$2:$F$40,4,FALSE),)</f>
        <v>0</v>
      </c>
      <c r="F32" s="5">
        <f>IF(A32&lt;&gt;0,VLOOKUP(A32,[2]ISC.ADULTI.f!$A$2:$F$40,5,FALSE),)</f>
        <v>0</v>
      </c>
      <c r="G32" s="5">
        <f>IF(A32&lt;&gt;0,VLOOKUP(A32,[2]ISC.ADULTI.f!$A$2:$F$40,6,FALSE),)</f>
        <v>0</v>
      </c>
      <c r="H32" s="5">
        <f t="shared" si="1"/>
        <v>0</v>
      </c>
      <c r="I32" s="6"/>
      <c r="J32" s="7">
        <v>29</v>
      </c>
    </row>
    <row r="33" spans="1:10" x14ac:dyDescent="0.2">
      <c r="A33" s="5"/>
      <c r="B33" s="5">
        <f t="shared" si="0"/>
        <v>0</v>
      </c>
      <c r="C33" s="5">
        <f>IF(A33&lt;&gt;0,VLOOKUP(A33,[2]ISC.ADULTI.f!$A$2:$F$40,2,FALSE),)</f>
        <v>0</v>
      </c>
      <c r="D33" s="5">
        <f>IF(A33&lt;&gt;0,VLOOKUP(A33,[2]ISC.ADULTI.f!$A$2:$F$40,3,FALSE),)</f>
        <v>0</v>
      </c>
      <c r="E33" s="21">
        <f>IF(A33&lt;&gt;0,VLOOKUP(A33,[2]ISC.ADULTI.f!$A$2:$F$40,4,FALSE),)</f>
        <v>0</v>
      </c>
      <c r="F33" s="5">
        <f>IF(A33&lt;&gt;0,VLOOKUP(A33,[2]ISC.ADULTI.f!$A$2:$F$40,5,FALSE),)</f>
        <v>0</v>
      </c>
      <c r="G33" s="5">
        <f>IF(A33&lt;&gt;0,VLOOKUP(A33,[2]ISC.ADULTI.f!$A$2:$F$40,6,FALSE),)</f>
        <v>0</v>
      </c>
      <c r="H33" s="5">
        <f t="shared" si="1"/>
        <v>0</v>
      </c>
      <c r="I33" s="6"/>
      <c r="J33" s="7">
        <v>30</v>
      </c>
    </row>
    <row r="34" spans="1:10" x14ac:dyDescent="0.2">
      <c r="A34" s="5"/>
      <c r="B34" s="5">
        <f t="shared" si="0"/>
        <v>0</v>
      </c>
      <c r="C34" s="5">
        <f>IF(A34&lt;&gt;0,VLOOKUP(A34,[2]ISC.ADULTI.f!$A$2:$F$40,2,FALSE),)</f>
        <v>0</v>
      </c>
      <c r="D34" s="5">
        <f>IF(A34&lt;&gt;0,VLOOKUP(A34,[2]ISC.ADULTI.f!$A$2:$F$40,3,FALSE),)</f>
        <v>0</v>
      </c>
      <c r="E34" s="21">
        <f>IF(A34&lt;&gt;0,VLOOKUP(A34,[2]ISC.ADULTI.f!$A$2:$F$40,4,FALSE),)</f>
        <v>0</v>
      </c>
      <c r="F34" s="5">
        <f>IF(A34&lt;&gt;0,VLOOKUP(A34,[2]ISC.ADULTI.f!$A$2:$F$40,5,FALSE),)</f>
        <v>0</v>
      </c>
      <c r="G34" s="5">
        <f>IF(A34&lt;&gt;0,VLOOKUP(A34,[2]ISC.ADULTI.f!$A$2:$F$40,6,FALSE),)</f>
        <v>0</v>
      </c>
      <c r="H34" s="5">
        <f t="shared" si="1"/>
        <v>0</v>
      </c>
      <c r="I34" s="6"/>
      <c r="J34" s="7">
        <v>31</v>
      </c>
    </row>
    <row r="35" spans="1:10" x14ac:dyDescent="0.2">
      <c r="A35" s="5"/>
      <c r="B35" s="5">
        <f t="shared" si="0"/>
        <v>0</v>
      </c>
      <c r="C35" s="5">
        <f>IF(A35&lt;&gt;0,VLOOKUP(A35,[2]ISC.ADULTI.f!$A$2:$F$40,2,FALSE),)</f>
        <v>0</v>
      </c>
      <c r="D35" s="5">
        <f>IF(A35&lt;&gt;0,VLOOKUP(A35,[2]ISC.ADULTI.f!$A$2:$F$40,3,FALSE),)</f>
        <v>0</v>
      </c>
      <c r="E35" s="21">
        <f>IF(A35&lt;&gt;0,VLOOKUP(A35,[2]ISC.ADULTI.f!$A$2:$F$40,4,FALSE),)</f>
        <v>0</v>
      </c>
      <c r="F35" s="5">
        <f>IF(A35&lt;&gt;0,VLOOKUP(A35,[2]ISC.ADULTI.f!$A$2:$F$40,5,FALSE),)</f>
        <v>0</v>
      </c>
      <c r="G35" s="5">
        <f>IF(A35&lt;&gt;0,VLOOKUP(A35,[2]ISC.ADULTI.f!$A$2:$F$40,6,FALSE),)</f>
        <v>0</v>
      </c>
      <c r="H35" s="5">
        <f t="shared" si="1"/>
        <v>0</v>
      </c>
      <c r="I35" s="6"/>
      <c r="J35" s="7">
        <v>32</v>
      </c>
    </row>
    <row r="36" spans="1:10" x14ac:dyDescent="0.2">
      <c r="A36" s="5"/>
      <c r="B36" s="5">
        <f t="shared" si="0"/>
        <v>0</v>
      </c>
      <c r="C36" s="5">
        <f>IF(A36&lt;&gt;0,VLOOKUP(A36,[2]ISC.ADULTI.f!$A$2:$F$40,2,FALSE),)</f>
        <v>0</v>
      </c>
      <c r="D36" s="5">
        <f>IF(A36&lt;&gt;0,VLOOKUP(A36,[2]ISC.ADULTI.f!$A$2:$F$40,3,FALSE),)</f>
        <v>0</v>
      </c>
      <c r="E36" s="21">
        <f>IF(A36&lt;&gt;0,VLOOKUP(A36,[2]ISC.ADULTI.f!$A$2:$F$40,4,FALSE),)</f>
        <v>0</v>
      </c>
      <c r="F36" s="5">
        <f>IF(A36&lt;&gt;0,VLOOKUP(A36,[2]ISC.ADULTI.f!$A$2:$F$40,5,FALSE),)</f>
        <v>0</v>
      </c>
      <c r="G36" s="5">
        <f>IF(A36&lt;&gt;0,VLOOKUP(A36,[2]ISC.ADULTI.f!$A$2:$F$40,6,FALSE),)</f>
        <v>0</v>
      </c>
      <c r="H36" s="5">
        <f t="shared" si="1"/>
        <v>0</v>
      </c>
      <c r="I36" s="6"/>
      <c r="J36" s="7">
        <v>33</v>
      </c>
    </row>
    <row r="37" spans="1:10" x14ac:dyDescent="0.2">
      <c r="A37" s="5"/>
      <c r="B37" s="5">
        <f t="shared" si="0"/>
        <v>0</v>
      </c>
      <c r="C37" s="5">
        <f>IF(A37&lt;&gt;0,VLOOKUP(A37,[2]ISC.ADULTI.f!$A$2:$F$40,2,FALSE),)</f>
        <v>0</v>
      </c>
      <c r="D37" s="5">
        <f>IF(A37&lt;&gt;0,VLOOKUP(A37,[2]ISC.ADULTI.f!$A$2:$F$40,3,FALSE),)</f>
        <v>0</v>
      </c>
      <c r="E37" s="21">
        <f>IF(A37&lt;&gt;0,VLOOKUP(A37,[2]ISC.ADULTI.f!$A$2:$F$40,4,FALSE),)</f>
        <v>0</v>
      </c>
      <c r="F37" s="5">
        <f>IF(A37&lt;&gt;0,VLOOKUP(A37,[2]ISC.ADULTI.f!$A$2:$F$40,5,FALSE),)</f>
        <v>0</v>
      </c>
      <c r="G37" s="5">
        <f>IF(A37&lt;&gt;0,VLOOKUP(A37,[2]ISC.ADULTI.f!$A$2:$F$40,6,FALSE),)</f>
        <v>0</v>
      </c>
      <c r="H37" s="5">
        <f t="shared" si="1"/>
        <v>0</v>
      </c>
      <c r="I37" s="6"/>
      <c r="J37" s="7">
        <v>34</v>
      </c>
    </row>
    <row r="38" spans="1:10" x14ac:dyDescent="0.2">
      <c r="A38" s="5"/>
      <c r="B38" s="5">
        <f t="shared" si="0"/>
        <v>0</v>
      </c>
      <c r="C38" s="5">
        <f>IF(A38&lt;&gt;0,VLOOKUP(A38,[2]ISC.ADULTI.f!$A$2:$F$40,2,FALSE),)</f>
        <v>0</v>
      </c>
      <c r="D38" s="5">
        <f>IF(A38&lt;&gt;0,VLOOKUP(A38,[2]ISC.ADULTI.f!$A$2:$F$40,3,FALSE),)</f>
        <v>0</v>
      </c>
      <c r="E38" s="21">
        <f>IF(A38&lt;&gt;0,VLOOKUP(A38,[2]ISC.ADULTI.f!$A$2:$F$40,4,FALSE),)</f>
        <v>0</v>
      </c>
      <c r="F38" s="5">
        <f>IF(A38&lt;&gt;0,VLOOKUP(A38,[2]ISC.ADULTI.f!$A$2:$F$40,5,FALSE),)</f>
        <v>0</v>
      </c>
      <c r="G38" s="5">
        <f>IF(A38&lt;&gt;0,VLOOKUP(A38,[2]ISC.ADULTI.f!$A$2:$F$40,6,FALSE),)</f>
        <v>0</v>
      </c>
      <c r="H38" s="5">
        <f t="shared" si="1"/>
        <v>0</v>
      </c>
      <c r="I38" s="6"/>
      <c r="J38" s="7">
        <v>35</v>
      </c>
    </row>
    <row r="39" spans="1:10" x14ac:dyDescent="0.2">
      <c r="A39" s="5"/>
      <c r="B39" s="5">
        <f t="shared" si="0"/>
        <v>0</v>
      </c>
      <c r="C39" s="5">
        <f>IF(A39&lt;&gt;0,VLOOKUP(A39,[2]ISC.ADULTI.f!$A$2:$F$40,2,FALSE),)</f>
        <v>0</v>
      </c>
      <c r="D39" s="5">
        <f>IF(A39&lt;&gt;0,VLOOKUP(A39,[2]ISC.ADULTI.f!$A$2:$F$40,3,FALSE),)</f>
        <v>0</v>
      </c>
      <c r="E39" s="21">
        <f>IF(A39&lt;&gt;0,VLOOKUP(A39,[2]ISC.ADULTI.f!$A$2:$F$40,4,FALSE),)</f>
        <v>0</v>
      </c>
      <c r="F39" s="5">
        <f>IF(A39&lt;&gt;0,VLOOKUP(A39,[2]ISC.ADULTI.f!$A$2:$F$40,5,FALSE),)</f>
        <v>0</v>
      </c>
      <c r="G39" s="5">
        <f>IF(A39&lt;&gt;0,VLOOKUP(A39,[2]ISC.ADULTI.f!$A$2:$F$40,6,FALSE),)</f>
        <v>0</v>
      </c>
      <c r="H39" s="5">
        <f t="shared" si="1"/>
        <v>0</v>
      </c>
      <c r="I39" s="6"/>
      <c r="J39" s="7">
        <v>36</v>
      </c>
    </row>
  </sheetData>
  <phoneticPr fontId="0" type="noConversion"/>
  <printOptions gridLinesSet="0"/>
  <pageMargins left="1.5748031496062993" right="0.39370078740157483" top="0.98425196850393704" bottom="0.39370078740157483" header="0.39370078740157483" footer="0.51181102362204722"/>
  <pageSetup paperSize="9" orientation="landscape" horizontalDpi="300" verticalDpi="300" r:id="rId1"/>
  <headerFooter alignWithMargins="0">
    <oddHeader>&amp;L&amp;12Classifica individuale &amp;16VETERANI FEMMINILE&amp;RGARA DEL: &amp;D</oddHeader>
    <oddFooter>&amp;LN.G.=PETTORALE&amp;RPagina 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workbookViewId="0">
      <selection activeCell="F8" sqref="F8"/>
    </sheetView>
  </sheetViews>
  <sheetFormatPr defaultRowHeight="12.75" x14ac:dyDescent="0.2"/>
  <cols>
    <col min="1" max="1" width="4.140625" customWidth="1"/>
    <col min="2" max="2" width="5.28515625" customWidth="1"/>
    <col min="3" max="3" width="12.28515625" customWidth="1"/>
    <col min="4" max="4" width="13.140625" bestFit="1" customWidth="1"/>
    <col min="5" max="5" width="6.7109375" customWidth="1"/>
    <col min="6" max="6" width="15" bestFit="1" customWidth="1"/>
    <col min="7" max="7" width="19.140625" bestFit="1" customWidth="1"/>
  </cols>
  <sheetData>
    <row r="1" spans="1:10" ht="15" x14ac:dyDescent="0.2">
      <c r="B1" s="27"/>
      <c r="C1" t="s">
        <v>62</v>
      </c>
      <c r="E1" s="22"/>
      <c r="I1" s="8"/>
    </row>
    <row r="2" spans="1:10" x14ac:dyDescent="0.2">
      <c r="E2" s="22"/>
      <c r="I2" s="8"/>
    </row>
    <row r="3" spans="1:10" x14ac:dyDescent="0.2">
      <c r="A3" s="3" t="s">
        <v>7</v>
      </c>
      <c r="B3" s="1" t="s">
        <v>0</v>
      </c>
      <c r="C3" s="1" t="s">
        <v>1</v>
      </c>
      <c r="D3" s="1" t="s">
        <v>2</v>
      </c>
      <c r="E3" s="20" t="s">
        <v>3</v>
      </c>
      <c r="F3" s="2" t="s">
        <v>4</v>
      </c>
      <c r="G3" s="1" t="s">
        <v>5</v>
      </c>
      <c r="H3" s="1" t="s">
        <v>6</v>
      </c>
      <c r="I3" s="4" t="s">
        <v>8</v>
      </c>
    </row>
    <row r="4" spans="1:10" x14ac:dyDescent="0.2">
      <c r="A4" s="5">
        <v>5</v>
      </c>
      <c r="B4" s="5">
        <v>1</v>
      </c>
      <c r="C4" s="5" t="str">
        <f>IF(A4&lt;&gt;0,VLOOKUP(A4,'[3]ISC. PIONIERI.m'!$A$2:$F$60,2,FALSE),)</f>
        <v>DALDOSS</v>
      </c>
      <c r="D4" s="5" t="str">
        <f>IF(A4&lt;&gt;0,VLOOKUP(A4,'[4]ISC. PIONIERI.m'!$A$2:$F$60,3,FALSE),)</f>
        <v>SEVERINO</v>
      </c>
      <c r="E4" s="21">
        <f>IF(A4&lt;&gt;0,VLOOKUP(A4,'[5]ISC. PIONIERI.m'!$A$2:$F$60,4,FALSE),)</f>
        <v>1951</v>
      </c>
      <c r="F4" s="35" t="s">
        <v>52</v>
      </c>
      <c r="G4" s="5" t="str">
        <f>IF(A4&lt;&gt;0,VLOOKUP(A4,'[6]ISC. PIONIERI.m'!$A$2:$F$60,6,FALSE),)</f>
        <v>USAM BAITONA</v>
      </c>
      <c r="H4" s="5">
        <v>15</v>
      </c>
      <c r="I4" s="6"/>
      <c r="J4" s="7">
        <v>1</v>
      </c>
    </row>
    <row r="5" spans="1:10" x14ac:dyDescent="0.2">
      <c r="A5" s="5">
        <v>2</v>
      </c>
      <c r="B5" s="5">
        <v>2</v>
      </c>
      <c r="C5" s="5" t="str">
        <f>IF(A5&lt;&gt;0,VLOOKUP(A5,'[3]ISC. PIONIERI.m'!$A$2:$F$60,2,FALSE),)</f>
        <v>FRANCHI</v>
      </c>
      <c r="D5" s="5" t="str">
        <f>IF(A5&lt;&gt;0,VLOOKUP(A5,'[4]ISC. PIONIERI.m'!$A$2:$F$60,3,FALSE),)</f>
        <v>GIANPAOLO</v>
      </c>
      <c r="E5" s="21">
        <f>IF(A5&lt;&gt;0,VLOOKUP(A5,'[5]ISC. PIONIERI.m'!$A$2:$F$60,4,FALSE),)</f>
        <v>1951</v>
      </c>
      <c r="F5" s="35" t="s">
        <v>52</v>
      </c>
      <c r="G5" s="5" t="str">
        <f>IF(A5&lt;&gt;0,VLOOKUP(A5,'[6]ISC. PIONIERI.m'!$A$2:$F$60,6,FALSE),)</f>
        <v>FONDISTI</v>
      </c>
      <c r="H5" s="5">
        <v>14</v>
      </c>
      <c r="I5" s="6"/>
    </row>
    <row r="6" spans="1:10" x14ac:dyDescent="0.2">
      <c r="A6" s="5">
        <v>4</v>
      </c>
      <c r="B6" s="5">
        <v>3</v>
      </c>
      <c r="C6" s="5" t="str">
        <f>IF(A6&lt;&gt;0,VLOOKUP(A6,'[3]ISC. PIONIERI.m'!$A$2:$F$60,2,FALSE),)</f>
        <v>SONNA</v>
      </c>
      <c r="D6" s="5" t="str">
        <f>IF(A6&lt;&gt;0,VLOOKUP(A6,'[4]ISC. PIONIERI.m'!$A$2:$F$60,3,FALSE),)</f>
        <v>MATTEO</v>
      </c>
      <c r="E6" s="21">
        <f>IF(A6&lt;&gt;0,VLOOKUP(A6,'[5]ISC. PIONIERI.m'!$A$2:$F$60,4,FALSE),)</f>
        <v>1940</v>
      </c>
      <c r="F6" s="35" t="s">
        <v>52</v>
      </c>
      <c r="G6" s="5" t="str">
        <f>IF(A6&lt;&gt;0,VLOOKUP(A6,'[6]ISC. PIONIERI.m'!$A$2:$F$60,6,FALSE),)</f>
        <v>USAM BAITONA</v>
      </c>
      <c r="H6" s="5">
        <v>13</v>
      </c>
      <c r="I6" s="6"/>
    </row>
    <row r="7" spans="1:10" x14ac:dyDescent="0.2">
      <c r="A7" s="5">
        <v>3</v>
      </c>
      <c r="B7" s="5">
        <v>4</v>
      </c>
      <c r="C7" s="5" t="str">
        <f>IF(A7&lt;&gt;0,VLOOKUP(A7,'[3]ISC. PIONIERI.m'!$A$2:$F$60,2,FALSE),)</f>
        <v>LORENZONI</v>
      </c>
      <c r="D7" s="5" t="str">
        <f>IF(A7&lt;&gt;0,VLOOKUP(A7,'[4]ISC. PIONIERI.m'!$A$2:$F$60,3,FALSE),)</f>
        <v>PIERANGELO</v>
      </c>
      <c r="E7" s="21">
        <f>IF(A7&lt;&gt;0,VLOOKUP(A7,'[5]ISC. PIONIERI.m'!$A$2:$F$60,4,FALSE),)</f>
        <v>1946</v>
      </c>
      <c r="F7" s="35" t="s">
        <v>52</v>
      </c>
      <c r="G7" s="5" t="str">
        <f>IF(A7&lt;&gt;0,VLOOKUP(A7,'[6]ISC. PIONIERI.m'!$A$2:$F$60,6,FALSE),)</f>
        <v>ROMALLO RUNNING</v>
      </c>
      <c r="H7" s="5">
        <v>1</v>
      </c>
      <c r="I7" s="6"/>
    </row>
    <row r="8" spans="1:10" x14ac:dyDescent="0.2">
      <c r="A8" s="5"/>
      <c r="B8" s="5">
        <f t="shared" ref="B8:B34" si="0">IF(A8&lt;&gt;"",B7+1,)</f>
        <v>0</v>
      </c>
      <c r="C8" s="5">
        <f>IF(A8&lt;&gt;0,VLOOKUP(A8,'[3]ISC. PIONIERI.m'!$A$2:$F$60,2,FALSE),)</f>
        <v>0</v>
      </c>
      <c r="D8" s="5">
        <f>IF(A8&lt;&gt;0,VLOOKUP(A8,'[4]ISC. PIONIERI.m'!$A$2:$F$60,3,FALSE),)</f>
        <v>0</v>
      </c>
      <c r="E8" s="21">
        <f>IF(A8&lt;&gt;0,VLOOKUP(A8,'[5]ISC. PIONIERI.m'!$A$2:$F$60,4,FALSE),)</f>
        <v>0</v>
      </c>
      <c r="F8" s="35" t="s">
        <v>52</v>
      </c>
      <c r="G8" s="5">
        <f>IF(A8&lt;&gt;0,VLOOKUP(A8,'[6]ISC. PIONIERI.m'!$A$2:$F$60,6,FALSE),)</f>
        <v>0</v>
      </c>
      <c r="H8" s="5">
        <v>11</v>
      </c>
      <c r="I8" s="6"/>
    </row>
    <row r="9" spans="1:10" x14ac:dyDescent="0.2">
      <c r="A9" s="5"/>
      <c r="B9" s="5">
        <f t="shared" si="0"/>
        <v>0</v>
      </c>
      <c r="C9" s="5">
        <f>IF(A9&lt;&gt;0,VLOOKUP(A9,'[3]ISC. PIONIERI.m'!$A$2:$F$60,2,FALSE),)</f>
        <v>0</v>
      </c>
      <c r="D9" s="5">
        <f>IF(A9&lt;&gt;0,VLOOKUP(A9,'[4]ISC. PIONIERI.m'!$A$2:$F$60,3,FALSE),)</f>
        <v>0</v>
      </c>
      <c r="E9" s="21">
        <f>IF(A9&lt;&gt;0,VLOOKUP(A9,'[5]ISC. PIONIERI.m'!$A$2:$F$60,4,FALSE),)</f>
        <v>0</v>
      </c>
      <c r="F9" s="35" t="s">
        <v>52</v>
      </c>
      <c r="G9" s="5">
        <f>IF(A9&lt;&gt;0,VLOOKUP(A9,'[6]ISC. PIONIERI.m'!$A$2:$F$60,6,FALSE),)</f>
        <v>0</v>
      </c>
      <c r="H9" s="5">
        <v>10</v>
      </c>
      <c r="I9" s="6"/>
    </row>
    <row r="10" spans="1:10" x14ac:dyDescent="0.2">
      <c r="A10" s="5"/>
      <c r="B10" s="5">
        <f t="shared" si="0"/>
        <v>0</v>
      </c>
      <c r="C10" s="5">
        <f>IF(A10&lt;&gt;0,VLOOKUP(A10,'[3]ISC. PIONIERI.m'!$A$2:$F$60,2,FALSE),)</f>
        <v>0</v>
      </c>
      <c r="D10" s="5">
        <f>IF(A10&lt;&gt;0,VLOOKUP(A10,'[4]ISC. PIONIERI.m'!$A$2:$F$60,3,FALSE),)</f>
        <v>0</v>
      </c>
      <c r="E10" s="21">
        <f>IF(A10&lt;&gt;0,VLOOKUP(A10,'[5]ISC. PIONIERI.m'!$A$2:$F$60,4,FALSE),)</f>
        <v>0</v>
      </c>
      <c r="F10" s="35" t="s">
        <v>52</v>
      </c>
      <c r="G10" s="5">
        <f>IF(A10&lt;&gt;0,VLOOKUP(A10,'[6]ISC. PIONIERI.m'!$A$2:$F$60,6,FALSE),)</f>
        <v>0</v>
      </c>
      <c r="H10" s="5">
        <v>9</v>
      </c>
      <c r="I10" s="6"/>
    </row>
    <row r="11" spans="1:10" x14ac:dyDescent="0.2">
      <c r="A11" s="5"/>
      <c r="B11" s="5">
        <f t="shared" si="0"/>
        <v>0</v>
      </c>
      <c r="C11" s="5">
        <f>IF(A11&lt;&gt;0,VLOOKUP(A11,'[3]ISC. PIONIERI.m'!$A$2:$F$60,2,FALSE),)</f>
        <v>0</v>
      </c>
      <c r="D11" s="5">
        <f>IF(A11&lt;&gt;0,VLOOKUP(A11,'[4]ISC. PIONIERI.m'!$A$2:$F$60,3,FALSE),)</f>
        <v>0</v>
      </c>
      <c r="E11" s="21">
        <f>IF(A11&lt;&gt;0,VLOOKUP(A11,'[5]ISC. PIONIERI.m'!$A$2:$F$60,4,FALSE),)</f>
        <v>0</v>
      </c>
      <c r="F11" s="35" t="s">
        <v>52</v>
      </c>
      <c r="G11" s="5">
        <f>IF(A11&lt;&gt;0,VLOOKUP(A11,'[6]ISC. PIONIERI.m'!$A$2:$F$60,6,FALSE),)</f>
        <v>0</v>
      </c>
      <c r="H11" s="5">
        <v>8</v>
      </c>
      <c r="I11" s="6"/>
    </row>
    <row r="12" spans="1:10" x14ac:dyDescent="0.2">
      <c r="A12" s="5"/>
      <c r="B12" s="5">
        <f t="shared" si="0"/>
        <v>0</v>
      </c>
      <c r="C12" s="5">
        <f>IF(A12&lt;&gt;0,VLOOKUP(A12,'[3]ISC. PIONIERI.m'!$A$2:$F$60,2,FALSE),)</f>
        <v>0</v>
      </c>
      <c r="D12" s="5">
        <f>IF(A12&lt;&gt;0,VLOOKUP(A12,'[4]ISC. PIONIERI.m'!$A$2:$F$60,3,FALSE),)</f>
        <v>0</v>
      </c>
      <c r="E12" s="21">
        <f>IF(A12&lt;&gt;0,VLOOKUP(A12,'[5]ISC. PIONIERI.m'!$A$2:$F$60,4,FALSE),)</f>
        <v>0</v>
      </c>
      <c r="F12" s="35" t="s">
        <v>52</v>
      </c>
      <c r="G12" s="5">
        <f>IF(A12&lt;&gt;0,VLOOKUP(A12,'[6]ISC. PIONIERI.m'!$A$2:$F$60,6,FALSE),)</f>
        <v>0</v>
      </c>
      <c r="H12" s="5">
        <v>7</v>
      </c>
      <c r="I12" s="6"/>
    </row>
    <row r="13" spans="1:10" x14ac:dyDescent="0.2">
      <c r="A13" s="5"/>
      <c r="B13" s="5">
        <f t="shared" si="0"/>
        <v>0</v>
      </c>
      <c r="C13" s="5">
        <f>IF(A13&lt;&gt;0,VLOOKUP(A13,[2]ISC.ADULTI.f!$A$2:$F$40,2,FALSE),)</f>
        <v>0</v>
      </c>
      <c r="D13" s="5">
        <f>IF(A13&lt;&gt;0,VLOOKUP(A13,[2]ISC.ADULTI.f!$A$2:$F$40,3,FALSE),)</f>
        <v>0</v>
      </c>
      <c r="E13" s="21">
        <f>IF(A13&lt;&gt;0,VLOOKUP(A13,[2]ISC.ADULTI.f!$A$2:$F$40,4,FALSE),)</f>
        <v>0</v>
      </c>
      <c r="F13" s="5">
        <f>IF(A13&lt;&gt;0,VLOOKUP(A13,[2]ISC.ADULTI.f!$A$2:$F$40,5,FALSE),)</f>
        <v>0</v>
      </c>
      <c r="G13" s="5">
        <f>IF(A13&lt;&gt;0,VLOOKUP(A13,[2]ISC.ADULTI.f!$A$2:$F$40,6,FALSE),)</f>
        <v>0</v>
      </c>
      <c r="H13" s="5">
        <v>6</v>
      </c>
      <c r="I13" s="6"/>
    </row>
    <row r="14" spans="1:10" x14ac:dyDescent="0.2">
      <c r="A14" s="5"/>
      <c r="B14" s="5">
        <f t="shared" si="0"/>
        <v>0</v>
      </c>
      <c r="C14" s="5">
        <f>IF(A14&lt;&gt;0,VLOOKUP(A14,[2]ISC.ADULTI.f!$A$2:$F$40,2,FALSE),)</f>
        <v>0</v>
      </c>
      <c r="D14" s="5">
        <f>IF(A14&lt;&gt;0,VLOOKUP(A14,[2]ISC.ADULTI.f!$A$2:$F$40,3,FALSE),)</f>
        <v>0</v>
      </c>
      <c r="E14" s="21">
        <f>IF(A14&lt;&gt;0,VLOOKUP(A14,[2]ISC.ADULTI.f!$A$2:$F$40,4,FALSE),)</f>
        <v>0</v>
      </c>
      <c r="F14" s="5">
        <f>IF(A14&lt;&gt;0,VLOOKUP(A14,[2]ISC.ADULTI.f!$A$2:$F$40,5,FALSE),)</f>
        <v>0</v>
      </c>
      <c r="G14" s="5">
        <f>IF(A14&lt;&gt;0,VLOOKUP(A14,[2]ISC.ADULTI.f!$A$2:$F$40,6,FALSE),)</f>
        <v>0</v>
      </c>
      <c r="H14" s="5"/>
      <c r="I14" s="6"/>
    </row>
    <row r="15" spans="1:10" x14ac:dyDescent="0.2">
      <c r="A15" s="5"/>
      <c r="B15" s="5">
        <f t="shared" si="0"/>
        <v>0</v>
      </c>
      <c r="C15" s="5">
        <f>IF(A15&lt;&gt;0,VLOOKUP(A15,[2]ISC.ADULTI.f!$A$2:$F$40,2,FALSE),)</f>
        <v>0</v>
      </c>
      <c r="D15" s="5">
        <f>IF(A15&lt;&gt;0,VLOOKUP(A15,[2]ISC.ADULTI.f!$A$2:$F$40,3,FALSE),)</f>
        <v>0</v>
      </c>
      <c r="E15" s="21">
        <f>IF(A15&lt;&gt;0,VLOOKUP(A15,[2]ISC.ADULTI.f!$A$2:$F$40,4,FALSE),)</f>
        <v>0</v>
      </c>
      <c r="F15" s="5">
        <f>IF(A15&lt;&gt;0,VLOOKUP(A15,[2]ISC.ADULTI.f!$A$2:$F$40,5,FALSE),)</f>
        <v>0</v>
      </c>
      <c r="G15" s="5">
        <f>IF(A15&lt;&gt;0,VLOOKUP(A15,[2]ISC.ADULTI.f!$A$2:$F$40,6,FALSE),)</f>
        <v>0</v>
      </c>
      <c r="H15" s="5">
        <f t="shared" ref="H15:H34" si="1">IF(A15&lt;&gt;"",IF(H14&gt;1,H14-1,1),)</f>
        <v>0</v>
      </c>
      <c r="I15" s="6"/>
    </row>
    <row r="16" spans="1:10" x14ac:dyDescent="0.2">
      <c r="A16" s="5"/>
      <c r="B16" s="5">
        <f t="shared" si="0"/>
        <v>0</v>
      </c>
      <c r="C16" s="5">
        <f>IF(A16&lt;&gt;0,VLOOKUP(A16,[2]ISC.ADULTI.f!$A$2:$F$40,2,FALSE),)</f>
        <v>0</v>
      </c>
      <c r="D16" s="5">
        <f>IF(A16&lt;&gt;0,VLOOKUP(A16,[2]ISC.ADULTI.f!$A$2:$F$40,3,FALSE),)</f>
        <v>0</v>
      </c>
      <c r="E16" s="21">
        <f>IF(A16&lt;&gt;0,VLOOKUP(A16,[2]ISC.ADULTI.f!$A$2:$F$40,4,FALSE),)</f>
        <v>0</v>
      </c>
      <c r="F16" s="5">
        <f>IF(A16&lt;&gt;0,VLOOKUP(A16,[2]ISC.ADULTI.f!$A$2:$F$40,5,FALSE),)</f>
        <v>0</v>
      </c>
      <c r="G16" s="5">
        <f>IF(A16&lt;&gt;0,VLOOKUP(A16,[2]ISC.ADULTI.f!$A$2:$F$40,6,FALSE),)</f>
        <v>0</v>
      </c>
      <c r="H16" s="5">
        <f t="shared" si="1"/>
        <v>0</v>
      </c>
      <c r="I16" s="6"/>
    </row>
    <row r="17" spans="1:9" x14ac:dyDescent="0.2">
      <c r="A17" s="5"/>
      <c r="B17" s="5">
        <f t="shared" si="0"/>
        <v>0</v>
      </c>
      <c r="C17" s="5">
        <f>IF(A17&lt;&gt;0,VLOOKUP(A17,[2]ISC.ADULTI.f!$A$2:$F$40,2,FALSE),)</f>
        <v>0</v>
      </c>
      <c r="D17" s="5">
        <f>IF(A17&lt;&gt;0,VLOOKUP(A17,[2]ISC.ADULTI.f!$A$2:$F$40,3,FALSE),)</f>
        <v>0</v>
      </c>
      <c r="E17" s="21">
        <f>IF(A17&lt;&gt;0,VLOOKUP(A17,[2]ISC.ADULTI.f!$A$2:$F$40,4,FALSE),)</f>
        <v>0</v>
      </c>
      <c r="F17" s="5">
        <f>IF(A17&lt;&gt;0,VLOOKUP(A17,[2]ISC.ADULTI.f!$A$2:$F$40,5,FALSE),)</f>
        <v>0</v>
      </c>
      <c r="G17" s="5">
        <f>IF(A17&lt;&gt;0,VLOOKUP(A17,[2]ISC.ADULTI.f!$A$2:$F$40,6,FALSE),)</f>
        <v>0</v>
      </c>
      <c r="H17" s="5">
        <f t="shared" si="1"/>
        <v>0</v>
      </c>
      <c r="I17" s="6"/>
    </row>
    <row r="18" spans="1:9" x14ac:dyDescent="0.2">
      <c r="A18" s="5"/>
      <c r="B18" s="5">
        <f t="shared" si="0"/>
        <v>0</v>
      </c>
      <c r="C18" s="5">
        <f>IF(A18&lt;&gt;0,VLOOKUP(A18,[2]ISC.ADULTI.f!$A$2:$F$40,2,FALSE),)</f>
        <v>0</v>
      </c>
      <c r="D18" s="5">
        <f>IF(A18&lt;&gt;0,VLOOKUP(A18,[2]ISC.ADULTI.f!$A$2:$F$40,3,FALSE),)</f>
        <v>0</v>
      </c>
      <c r="E18" s="21">
        <f>IF(A18&lt;&gt;0,VLOOKUP(A18,[2]ISC.ADULTI.f!$A$2:$F$40,4,FALSE),)</f>
        <v>0</v>
      </c>
      <c r="F18" s="5">
        <f>IF(A18&lt;&gt;0,VLOOKUP(A18,[2]ISC.ADULTI.f!$A$2:$F$40,5,FALSE),)</f>
        <v>0</v>
      </c>
      <c r="G18" s="5">
        <f>IF(A18&lt;&gt;0,VLOOKUP(A18,[2]ISC.ADULTI.f!$A$2:$F$40,6,FALSE),)</f>
        <v>0</v>
      </c>
      <c r="H18" s="5">
        <f t="shared" si="1"/>
        <v>0</v>
      </c>
      <c r="I18" s="6"/>
    </row>
    <row r="19" spans="1:9" x14ac:dyDescent="0.2">
      <c r="A19" s="5"/>
      <c r="B19" s="5">
        <f t="shared" si="0"/>
        <v>0</v>
      </c>
      <c r="C19" s="5">
        <f>IF(A19&lt;&gt;0,VLOOKUP(A19,[2]ISC.ADULTI.f!$A$2:$F$40,2,FALSE),)</f>
        <v>0</v>
      </c>
      <c r="D19" s="5">
        <f>IF(A19&lt;&gt;0,VLOOKUP(A19,[2]ISC.ADULTI.f!$A$2:$F$40,3,FALSE),)</f>
        <v>0</v>
      </c>
      <c r="E19" s="21">
        <f>IF(A19&lt;&gt;0,VLOOKUP(A19,[2]ISC.ADULTI.f!$A$2:$F$40,4,FALSE),)</f>
        <v>0</v>
      </c>
      <c r="F19" s="5">
        <f>IF(A19&lt;&gt;0,VLOOKUP(A19,[2]ISC.ADULTI.f!$A$2:$F$40,5,FALSE),)</f>
        <v>0</v>
      </c>
      <c r="G19" s="5">
        <f>IF(A19&lt;&gt;0,VLOOKUP(A19,[2]ISC.ADULTI.f!$A$2:$F$40,6,FALSE),)</f>
        <v>0</v>
      </c>
      <c r="H19" s="5">
        <f t="shared" si="1"/>
        <v>0</v>
      </c>
      <c r="I19" s="6"/>
    </row>
    <row r="20" spans="1:9" x14ac:dyDescent="0.2">
      <c r="A20" s="5"/>
      <c r="B20" s="5">
        <f t="shared" si="0"/>
        <v>0</v>
      </c>
      <c r="C20" s="5">
        <f>IF(A20&lt;&gt;0,VLOOKUP(A20,[2]ISC.ADULTI.f!$A$2:$F$40,2,FALSE),)</f>
        <v>0</v>
      </c>
      <c r="D20" s="5">
        <f>IF(A20&lt;&gt;0,VLOOKUP(A20,[2]ISC.ADULTI.f!$A$2:$F$40,3,FALSE),)</f>
        <v>0</v>
      </c>
      <c r="E20" s="21">
        <f>IF(A20&lt;&gt;0,VLOOKUP(A20,[2]ISC.ADULTI.f!$A$2:$F$40,4,FALSE),)</f>
        <v>0</v>
      </c>
      <c r="F20" s="5">
        <f>IF(A20&lt;&gt;0,VLOOKUP(A20,[2]ISC.ADULTI.f!$A$2:$F$40,5,FALSE),)</f>
        <v>0</v>
      </c>
      <c r="G20" s="5">
        <f>IF(A20&lt;&gt;0,VLOOKUP(A20,[2]ISC.ADULTI.f!$A$2:$F$40,6,FALSE),)</f>
        <v>0</v>
      </c>
      <c r="H20" s="5">
        <f t="shared" si="1"/>
        <v>0</v>
      </c>
      <c r="I20" s="6"/>
    </row>
    <row r="21" spans="1:9" x14ac:dyDescent="0.2">
      <c r="A21" s="5"/>
      <c r="B21" s="5">
        <f t="shared" si="0"/>
        <v>0</v>
      </c>
      <c r="C21" s="5">
        <f>IF(A21&lt;&gt;0,VLOOKUP(A21,[2]ISC.ADULTI.f!$A$2:$F$40,2,FALSE),)</f>
        <v>0</v>
      </c>
      <c r="D21" s="5">
        <f>IF(A21&lt;&gt;0,VLOOKUP(A21,[2]ISC.ADULTI.f!$A$2:$F$40,3,FALSE),)</f>
        <v>0</v>
      </c>
      <c r="E21" s="21">
        <f>IF(A21&lt;&gt;0,VLOOKUP(A21,[2]ISC.ADULTI.f!$A$2:$F$40,4,FALSE),)</f>
        <v>0</v>
      </c>
      <c r="F21" s="5">
        <f>IF(A21&lt;&gt;0,VLOOKUP(A21,[2]ISC.ADULTI.f!$A$2:$F$40,5,FALSE),)</f>
        <v>0</v>
      </c>
      <c r="G21" s="5">
        <f>IF(A21&lt;&gt;0,VLOOKUP(A21,[2]ISC.ADULTI.f!$A$2:$F$40,6,FALSE),)</f>
        <v>0</v>
      </c>
      <c r="H21" s="5">
        <f t="shared" si="1"/>
        <v>0</v>
      </c>
      <c r="I21" s="6"/>
    </row>
    <row r="22" spans="1:9" x14ac:dyDescent="0.2">
      <c r="A22" s="5"/>
      <c r="B22" s="5">
        <f t="shared" si="0"/>
        <v>0</v>
      </c>
      <c r="C22" s="5">
        <f>IF(A22&lt;&gt;0,VLOOKUP(A22,[2]ISC.ADULTI.f!$A$2:$F$40,2,FALSE),)</f>
        <v>0</v>
      </c>
      <c r="D22" s="5">
        <f>IF(A22&lt;&gt;0,VLOOKUP(A22,[2]ISC.ADULTI.f!$A$2:$F$40,3,FALSE),)</f>
        <v>0</v>
      </c>
      <c r="E22" s="21">
        <f>IF(A22&lt;&gt;0,VLOOKUP(A22,[2]ISC.ADULTI.f!$A$2:$F$40,4,FALSE),)</f>
        <v>0</v>
      </c>
      <c r="F22" s="5">
        <f>IF(A22&lt;&gt;0,VLOOKUP(A22,[2]ISC.ADULTI.f!$A$2:$F$40,5,FALSE),)</f>
        <v>0</v>
      </c>
      <c r="G22" s="5">
        <f>IF(A22&lt;&gt;0,VLOOKUP(A22,[2]ISC.ADULTI.f!$A$2:$F$40,6,FALSE),)</f>
        <v>0</v>
      </c>
      <c r="H22" s="5">
        <f t="shared" si="1"/>
        <v>0</v>
      </c>
      <c r="I22" s="6"/>
    </row>
    <row r="23" spans="1:9" x14ac:dyDescent="0.2">
      <c r="A23" s="5"/>
      <c r="B23" s="5">
        <f t="shared" si="0"/>
        <v>0</v>
      </c>
      <c r="C23" s="5">
        <f>IF(A23&lt;&gt;0,VLOOKUP(A23,[2]ISC.ADULTI.f!$A$2:$F$40,2,FALSE),)</f>
        <v>0</v>
      </c>
      <c r="D23" s="5">
        <f>IF(A23&lt;&gt;0,VLOOKUP(A23,[2]ISC.ADULTI.f!$A$2:$F$40,3,FALSE),)</f>
        <v>0</v>
      </c>
      <c r="E23" s="21">
        <f>IF(A23&lt;&gt;0,VLOOKUP(A23,[2]ISC.ADULTI.f!$A$2:$F$40,4,FALSE),)</f>
        <v>0</v>
      </c>
      <c r="F23" s="5">
        <f>IF(A23&lt;&gt;0,VLOOKUP(A23,[2]ISC.ADULTI.f!$A$2:$F$40,5,FALSE),)</f>
        <v>0</v>
      </c>
      <c r="G23" s="5">
        <f>IF(A23&lt;&gt;0,VLOOKUP(A23,[2]ISC.ADULTI.f!$A$2:$F$40,6,FALSE),)</f>
        <v>0</v>
      </c>
      <c r="H23" s="5">
        <f t="shared" si="1"/>
        <v>0</v>
      </c>
      <c r="I23" s="6"/>
    </row>
    <row r="24" spans="1:9" x14ac:dyDescent="0.2">
      <c r="A24" s="5"/>
      <c r="B24" s="5">
        <f t="shared" si="0"/>
        <v>0</v>
      </c>
      <c r="C24" s="5">
        <f>IF(A24&lt;&gt;0,VLOOKUP(A24,[2]ISC.ADULTI.f!$A$2:$F$40,2,FALSE),)</f>
        <v>0</v>
      </c>
      <c r="D24" s="5">
        <f>IF(A24&lt;&gt;0,VLOOKUP(A24,[2]ISC.ADULTI.f!$A$2:$F$40,3,FALSE),)</f>
        <v>0</v>
      </c>
      <c r="E24" s="21">
        <f>IF(A24&lt;&gt;0,VLOOKUP(A24,[2]ISC.ADULTI.f!$A$2:$F$40,4,FALSE),)</f>
        <v>0</v>
      </c>
      <c r="F24" s="5">
        <f>IF(A24&lt;&gt;0,VLOOKUP(A24,[2]ISC.ADULTI.f!$A$2:$F$40,5,FALSE),)</f>
        <v>0</v>
      </c>
      <c r="G24" s="5">
        <f>IF(A24&lt;&gt;0,VLOOKUP(A24,[2]ISC.ADULTI.f!$A$2:$F$40,6,FALSE),)</f>
        <v>0</v>
      </c>
      <c r="H24" s="5">
        <f t="shared" si="1"/>
        <v>0</v>
      </c>
      <c r="I24" s="6"/>
    </row>
    <row r="25" spans="1:9" x14ac:dyDescent="0.2">
      <c r="A25" s="5"/>
      <c r="B25" s="5">
        <f t="shared" si="0"/>
        <v>0</v>
      </c>
      <c r="C25" s="5">
        <f>IF(A25&lt;&gt;0,VLOOKUP(A25,[2]ISC.ADULTI.f!$A$2:$F$40,2,FALSE),)</f>
        <v>0</v>
      </c>
      <c r="D25" s="5">
        <f>IF(A25&lt;&gt;0,VLOOKUP(A25,[2]ISC.ADULTI.f!$A$2:$F$40,3,FALSE),)</f>
        <v>0</v>
      </c>
      <c r="E25" s="21">
        <f>IF(A25&lt;&gt;0,VLOOKUP(A25,[2]ISC.ADULTI.f!$A$2:$F$40,4,FALSE),)</f>
        <v>0</v>
      </c>
      <c r="F25" s="5">
        <f>IF(A25&lt;&gt;0,VLOOKUP(A25,[2]ISC.ADULTI.f!$A$2:$F$40,5,FALSE),)</f>
        <v>0</v>
      </c>
      <c r="G25" s="5">
        <f>IF(A25&lt;&gt;0,VLOOKUP(A25,[2]ISC.ADULTI.f!$A$2:$F$40,6,FALSE),)</f>
        <v>0</v>
      </c>
      <c r="H25" s="5">
        <f t="shared" si="1"/>
        <v>0</v>
      </c>
      <c r="I25" s="6"/>
    </row>
    <row r="26" spans="1:9" x14ac:dyDescent="0.2">
      <c r="A26" s="5"/>
      <c r="B26" s="5">
        <f t="shared" si="0"/>
        <v>0</v>
      </c>
      <c r="C26" s="5">
        <f>IF(A26&lt;&gt;0,VLOOKUP(A26,[2]ISC.ADULTI.f!$A$2:$F$40,2,FALSE),)</f>
        <v>0</v>
      </c>
      <c r="D26" s="5">
        <f>IF(A26&lt;&gt;0,VLOOKUP(A26,[2]ISC.ADULTI.f!$A$2:$F$40,3,FALSE),)</f>
        <v>0</v>
      </c>
      <c r="E26" s="21">
        <f>IF(A26&lt;&gt;0,VLOOKUP(A26,[2]ISC.ADULTI.f!$A$2:$F$40,4,FALSE),)</f>
        <v>0</v>
      </c>
      <c r="F26" s="5">
        <f>IF(A26&lt;&gt;0,VLOOKUP(A26,[2]ISC.ADULTI.f!$A$2:$F$40,5,FALSE),)</f>
        <v>0</v>
      </c>
      <c r="G26" s="5">
        <f>IF(A26&lt;&gt;0,VLOOKUP(A26,[2]ISC.ADULTI.f!$A$2:$F$40,6,FALSE),)</f>
        <v>0</v>
      </c>
      <c r="H26" s="5">
        <f t="shared" si="1"/>
        <v>0</v>
      </c>
      <c r="I26" s="6"/>
    </row>
    <row r="27" spans="1:9" x14ac:dyDescent="0.2">
      <c r="A27" s="5"/>
      <c r="B27" s="5">
        <f t="shared" si="0"/>
        <v>0</v>
      </c>
      <c r="C27" s="5">
        <f>IF(A27&lt;&gt;0,VLOOKUP(A27,[2]ISC.ADULTI.f!$A$2:$F$40,2,FALSE),)</f>
        <v>0</v>
      </c>
      <c r="D27" s="5">
        <f>IF(A27&lt;&gt;0,VLOOKUP(A27,[2]ISC.ADULTI.f!$A$2:$F$40,3,FALSE),)</f>
        <v>0</v>
      </c>
      <c r="E27" s="21">
        <f>IF(A27&lt;&gt;0,VLOOKUP(A27,[2]ISC.ADULTI.f!$A$2:$F$40,4,FALSE),)</f>
        <v>0</v>
      </c>
      <c r="F27" s="5">
        <f>IF(A27&lt;&gt;0,VLOOKUP(A27,[2]ISC.ADULTI.f!$A$2:$F$40,5,FALSE),)</f>
        <v>0</v>
      </c>
      <c r="G27" s="5">
        <f>IF(A27&lt;&gt;0,VLOOKUP(A27,[2]ISC.ADULTI.f!$A$2:$F$40,6,FALSE),)</f>
        <v>0</v>
      </c>
      <c r="H27" s="5">
        <f t="shared" si="1"/>
        <v>0</v>
      </c>
      <c r="I27" s="6"/>
    </row>
    <row r="28" spans="1:9" x14ac:dyDescent="0.2">
      <c r="A28" s="5"/>
      <c r="B28" s="5">
        <f t="shared" si="0"/>
        <v>0</v>
      </c>
      <c r="C28" s="5">
        <f>IF(A28&lt;&gt;0,VLOOKUP(A28,[2]ISC.ADULTI.f!$A$2:$F$40,2,FALSE),)</f>
        <v>0</v>
      </c>
      <c r="D28" s="5">
        <f>IF(A28&lt;&gt;0,VLOOKUP(A28,[2]ISC.ADULTI.f!$A$2:$F$40,3,FALSE),)</f>
        <v>0</v>
      </c>
      <c r="E28" s="21">
        <f>IF(A28&lt;&gt;0,VLOOKUP(A28,[2]ISC.ADULTI.f!$A$2:$F$40,4,FALSE),)</f>
        <v>0</v>
      </c>
      <c r="F28" s="5">
        <f>IF(A28&lt;&gt;0,VLOOKUP(A28,[2]ISC.ADULTI.f!$A$2:$F$40,5,FALSE),)</f>
        <v>0</v>
      </c>
      <c r="G28" s="5">
        <f>IF(A28&lt;&gt;0,VLOOKUP(A28,[2]ISC.ADULTI.f!$A$2:$F$40,6,FALSE),)</f>
        <v>0</v>
      </c>
      <c r="H28" s="5">
        <f t="shared" si="1"/>
        <v>0</v>
      </c>
      <c r="I28" s="6"/>
    </row>
    <row r="29" spans="1:9" x14ac:dyDescent="0.2">
      <c r="A29" s="5"/>
      <c r="B29" s="5">
        <f t="shared" si="0"/>
        <v>0</v>
      </c>
      <c r="C29" s="5">
        <f>IF(A29&lt;&gt;0,VLOOKUP(A29,[2]ISC.ADULTI.f!$A$2:$F$40,2,FALSE),)</f>
        <v>0</v>
      </c>
      <c r="D29" s="5">
        <f>IF(A29&lt;&gt;0,VLOOKUP(A29,[2]ISC.ADULTI.f!$A$2:$F$40,3,FALSE),)</f>
        <v>0</v>
      </c>
      <c r="E29" s="21">
        <f>IF(A29&lt;&gt;0,VLOOKUP(A29,[2]ISC.ADULTI.f!$A$2:$F$40,4,FALSE),)</f>
        <v>0</v>
      </c>
      <c r="F29" s="5">
        <f>IF(A29&lt;&gt;0,VLOOKUP(A29,[2]ISC.ADULTI.f!$A$2:$F$40,5,FALSE),)</f>
        <v>0</v>
      </c>
      <c r="G29" s="5">
        <f>IF(A29&lt;&gt;0,VLOOKUP(A29,[2]ISC.ADULTI.f!$A$2:$F$40,6,FALSE),)</f>
        <v>0</v>
      </c>
      <c r="H29" s="5">
        <f t="shared" si="1"/>
        <v>0</v>
      </c>
      <c r="I29" s="6"/>
    </row>
    <row r="30" spans="1:9" x14ac:dyDescent="0.2">
      <c r="A30" s="5"/>
      <c r="B30" s="5">
        <f t="shared" si="0"/>
        <v>0</v>
      </c>
      <c r="C30" s="5">
        <f>IF(A30&lt;&gt;0,VLOOKUP(A30,[2]ISC.ADULTI.f!$A$2:$F$40,2,FALSE),)</f>
        <v>0</v>
      </c>
      <c r="D30" s="5">
        <f>IF(A30&lt;&gt;0,VLOOKUP(A30,[2]ISC.ADULTI.f!$A$2:$F$40,3,FALSE),)</f>
        <v>0</v>
      </c>
      <c r="E30" s="21">
        <f>IF(A30&lt;&gt;0,VLOOKUP(A30,[2]ISC.ADULTI.f!$A$2:$F$40,4,FALSE),)</f>
        <v>0</v>
      </c>
      <c r="F30" s="5">
        <f>IF(A30&lt;&gt;0,VLOOKUP(A30,[2]ISC.ADULTI.f!$A$2:$F$40,5,FALSE),)</f>
        <v>0</v>
      </c>
      <c r="G30" s="5">
        <f>IF(A30&lt;&gt;0,VLOOKUP(A30,[2]ISC.ADULTI.f!$A$2:$F$40,6,FALSE),)</f>
        <v>0</v>
      </c>
      <c r="H30" s="5">
        <f t="shared" si="1"/>
        <v>0</v>
      </c>
      <c r="I30" s="6"/>
    </row>
    <row r="31" spans="1:9" x14ac:dyDescent="0.2">
      <c r="A31" s="5"/>
      <c r="B31" s="5">
        <f t="shared" si="0"/>
        <v>0</v>
      </c>
      <c r="C31" s="5">
        <f>IF(A31&lt;&gt;0,VLOOKUP(A31,[2]ISC.ADULTI.f!$A$2:$F$40,2,FALSE),)</f>
        <v>0</v>
      </c>
      <c r="D31" s="5">
        <f>IF(A31&lt;&gt;0,VLOOKUP(A31,[2]ISC.ADULTI.f!$A$2:$F$40,3,FALSE),)</f>
        <v>0</v>
      </c>
      <c r="E31" s="21">
        <f>IF(A31&lt;&gt;0,VLOOKUP(A31,[2]ISC.ADULTI.f!$A$2:$F$40,4,FALSE),)</f>
        <v>0</v>
      </c>
      <c r="F31" s="5">
        <f>IF(A31&lt;&gt;0,VLOOKUP(A31,[2]ISC.ADULTI.f!$A$2:$F$40,5,FALSE),)</f>
        <v>0</v>
      </c>
      <c r="G31" s="5">
        <f>IF(A31&lt;&gt;0,VLOOKUP(A31,[2]ISC.ADULTI.f!$A$2:$F$40,6,FALSE),)</f>
        <v>0</v>
      </c>
      <c r="H31" s="5">
        <f t="shared" si="1"/>
        <v>0</v>
      </c>
      <c r="I31" s="6"/>
    </row>
    <row r="32" spans="1:9" x14ac:dyDescent="0.2">
      <c r="A32" s="5"/>
      <c r="B32" s="5">
        <f t="shared" si="0"/>
        <v>0</v>
      </c>
      <c r="C32" s="5">
        <f>IF(A32&lt;&gt;0,VLOOKUP(A32,[2]ISC.ADULTI.f!$A$2:$F$40,2,FALSE),)</f>
        <v>0</v>
      </c>
      <c r="D32" s="5">
        <f>IF(A32&lt;&gt;0,VLOOKUP(A32,[2]ISC.ADULTI.f!$A$2:$F$40,3,FALSE),)</f>
        <v>0</v>
      </c>
      <c r="E32" s="21">
        <f>IF(A32&lt;&gt;0,VLOOKUP(A32,[2]ISC.ADULTI.f!$A$2:$F$40,4,FALSE),)</f>
        <v>0</v>
      </c>
      <c r="F32" s="5">
        <f>IF(A32&lt;&gt;0,VLOOKUP(A32,[2]ISC.ADULTI.f!$A$2:$F$40,5,FALSE),)</f>
        <v>0</v>
      </c>
      <c r="G32" s="5">
        <f>IF(A32&lt;&gt;0,VLOOKUP(A32,[2]ISC.ADULTI.f!$A$2:$F$40,6,FALSE),)</f>
        <v>0</v>
      </c>
      <c r="H32" s="5">
        <f t="shared" si="1"/>
        <v>0</v>
      </c>
      <c r="I32" s="6"/>
    </row>
    <row r="33" spans="1:9" x14ac:dyDescent="0.2">
      <c r="A33" s="5"/>
      <c r="B33" s="5">
        <f t="shared" si="0"/>
        <v>0</v>
      </c>
      <c r="C33" s="5">
        <f>IF(A33&lt;&gt;0,VLOOKUP(A33,[2]ISC.ADULTI.f!$A$2:$F$40,2,FALSE),)</f>
        <v>0</v>
      </c>
      <c r="D33" s="5">
        <f>IF(A33&lt;&gt;0,VLOOKUP(A33,[2]ISC.ADULTI.f!$A$2:$F$40,3,FALSE),)</f>
        <v>0</v>
      </c>
      <c r="E33" s="21">
        <f>IF(A33&lt;&gt;0,VLOOKUP(A33,[2]ISC.ADULTI.f!$A$2:$F$40,4,FALSE),)</f>
        <v>0</v>
      </c>
      <c r="F33" s="5">
        <f>IF(A33&lt;&gt;0,VLOOKUP(A33,[2]ISC.ADULTI.f!$A$2:$F$40,5,FALSE),)</f>
        <v>0</v>
      </c>
      <c r="G33" s="5">
        <f>IF(A33&lt;&gt;0,VLOOKUP(A33,[2]ISC.ADULTI.f!$A$2:$F$40,6,FALSE),)</f>
        <v>0</v>
      </c>
      <c r="H33" s="5">
        <f t="shared" si="1"/>
        <v>0</v>
      </c>
      <c r="I33" s="6"/>
    </row>
    <row r="34" spans="1:9" x14ac:dyDescent="0.2">
      <c r="A34" s="5"/>
      <c r="B34" s="5">
        <f t="shared" si="0"/>
        <v>0</v>
      </c>
      <c r="C34" s="5">
        <f>IF(A34&lt;&gt;0,VLOOKUP(A34,[2]ISC.ADULTI.f!$A$2:$F$40,2,FALSE),)</f>
        <v>0</v>
      </c>
      <c r="D34" s="5">
        <f>IF(A34&lt;&gt;0,VLOOKUP(A34,[2]ISC.ADULTI.f!$A$2:$F$40,3,FALSE),)</f>
        <v>0</v>
      </c>
      <c r="E34" s="21">
        <f>IF(A34&lt;&gt;0,VLOOKUP(A34,[2]ISC.ADULTI.f!$A$2:$F$40,4,FALSE),)</f>
        <v>0</v>
      </c>
      <c r="F34" s="5">
        <f>IF(A34&lt;&gt;0,VLOOKUP(A34,[2]ISC.ADULTI.f!$A$2:$F$40,5,FALSE),)</f>
        <v>0</v>
      </c>
      <c r="G34" s="5">
        <f>IF(A34&lt;&gt;0,VLOOKUP(A34,[2]ISC.ADULTI.f!$A$2:$F$40,6,FALSE),)</f>
        <v>0</v>
      </c>
      <c r="H34" s="5">
        <f t="shared" si="1"/>
        <v>0</v>
      </c>
      <c r="I34" s="6"/>
    </row>
  </sheetData>
  <pageMargins left="0.7" right="0.7" top="0.75" bottom="0.75" header="0.3" footer="0.3"/>
  <pageSetup paperSize="9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workbookViewId="0">
      <selection activeCell="D4" sqref="D4"/>
    </sheetView>
  </sheetViews>
  <sheetFormatPr defaultRowHeight="12.75" x14ac:dyDescent="0.2"/>
  <cols>
    <col min="1" max="1" width="5.140625" customWidth="1"/>
    <col min="2" max="2" width="4.42578125" customWidth="1"/>
    <col min="7" max="7" width="15.140625" bestFit="1" customWidth="1"/>
  </cols>
  <sheetData>
    <row r="1" spans="1:9" ht="15" x14ac:dyDescent="0.2">
      <c r="B1" s="27"/>
      <c r="C1" t="s">
        <v>62</v>
      </c>
      <c r="E1" s="22"/>
      <c r="I1" s="8"/>
    </row>
    <row r="2" spans="1:9" x14ac:dyDescent="0.2">
      <c r="E2" s="22"/>
      <c r="I2" s="8"/>
    </row>
    <row r="3" spans="1:9" x14ac:dyDescent="0.2">
      <c r="A3" s="3" t="s">
        <v>7</v>
      </c>
      <c r="B3" s="1" t="s">
        <v>0</v>
      </c>
      <c r="C3" s="1" t="s">
        <v>1</v>
      </c>
      <c r="D3" s="1" t="s">
        <v>2</v>
      </c>
      <c r="E3" s="20" t="s">
        <v>3</v>
      </c>
      <c r="F3" s="2" t="s">
        <v>4</v>
      </c>
      <c r="G3" s="1" t="s">
        <v>5</v>
      </c>
      <c r="H3" s="1" t="s">
        <v>6</v>
      </c>
      <c r="I3" s="4" t="s">
        <v>8</v>
      </c>
    </row>
    <row r="4" spans="1:9" x14ac:dyDescent="0.2">
      <c r="A4" s="5">
        <v>2</v>
      </c>
      <c r="B4" s="5">
        <v>1</v>
      </c>
      <c r="C4" s="5" t="str">
        <f>IF(A4&lt;&gt;0,VLOOKUP(A4,[1]ISC.PIONERI.f!$A$2:$F$40,2,FALSE),)</f>
        <v>ZENI</v>
      </c>
      <c r="D4" s="21" t="str">
        <f>IF(A4&lt;&gt;0,VLOOKUP(A4,[4]ISC.PIONERI.f!$A$2:$F$60,3,FALSE),)</f>
        <v>FLORA</v>
      </c>
      <c r="E4" s="21">
        <f>IF(A4&lt;&gt;0,VLOOKUP(A4,[5]ISC.PIONERI.f!$A$2:$F$60,4,FALSE),)</f>
        <v>1951</v>
      </c>
      <c r="F4" s="35" t="s">
        <v>52</v>
      </c>
      <c r="G4" s="5" t="str">
        <f>IF(A4&lt;&gt;0,VLOOKUP(A4,[6]ISC.PIONERI.f!$A$2:$F$60,6,FALSE),)</f>
        <v>USAM BAITONA</v>
      </c>
      <c r="H4" s="5">
        <v>15</v>
      </c>
      <c r="I4" s="6"/>
    </row>
    <row r="5" spans="1:9" x14ac:dyDescent="0.2">
      <c r="A5" s="5">
        <v>3</v>
      </c>
      <c r="B5" s="5">
        <v>2</v>
      </c>
      <c r="C5" s="5" t="str">
        <f>IF(A5&lt;&gt;0,VLOOKUP(A5,[1]ISC.PIONERI.f!$A$2:$F$40,2,FALSE),)</f>
        <v>THALLER</v>
      </c>
      <c r="D5" s="21" t="str">
        <f>IF(A5&lt;&gt;0,VLOOKUP(A5,[4]ISC.PIONERI.f!$A$2:$F$60,3,FALSE),)</f>
        <v>TULLIA</v>
      </c>
      <c r="E5" s="21">
        <f>IF(A5&lt;&gt;0,VLOOKUP(A5,[5]ISC.PIONERI.f!$A$2:$F$60,4,FALSE),)</f>
        <v>1953</v>
      </c>
      <c r="F5" s="35" t="s">
        <v>52</v>
      </c>
      <c r="G5" s="5" t="str">
        <f>IF(A5&lt;&gt;0,VLOOKUP(A5,[6]ISC.PIONERI.f!$A$2:$F$60,6,FALSE),)</f>
        <v>ADS MOLLARO</v>
      </c>
      <c r="H5" s="5">
        <v>14</v>
      </c>
      <c r="I5" s="6"/>
    </row>
    <row r="6" spans="1:9" x14ac:dyDescent="0.2">
      <c r="A6" s="5">
        <v>1</v>
      </c>
      <c r="B6" s="5">
        <v>3</v>
      </c>
      <c r="C6" s="5" t="str">
        <f>IF(A6&lt;&gt;0,VLOOKUP(A6,[1]ISC.PIONERI.f!$A$2:$F$40,2,FALSE),)</f>
        <v>TURRI</v>
      </c>
      <c r="D6" s="21" t="str">
        <f>IF(A6&lt;&gt;0,VLOOKUP(A6,[4]ISC.PIONERI.f!$A$2:$F$60,3,FALSE),)</f>
        <v>LILIANA</v>
      </c>
      <c r="E6" s="21">
        <f>IF(A6&lt;&gt;0,VLOOKUP(A6,[5]ISC.PIONERI.f!$A$2:$F$60,4,FALSE),)</f>
        <v>1949</v>
      </c>
      <c r="F6" s="35" t="s">
        <v>52</v>
      </c>
      <c r="G6" s="5" t="str">
        <f>IF(A6&lt;&gt;0,VLOOKUP(A6,[6]ISC.PIONERI.f!$A$2:$F$60,6,FALSE),)</f>
        <v>FONDISTI</v>
      </c>
      <c r="H6" s="5">
        <v>13</v>
      </c>
      <c r="I6" s="6"/>
    </row>
    <row r="7" spans="1:9" x14ac:dyDescent="0.2">
      <c r="A7" s="5"/>
      <c r="B7" s="5">
        <v>4</v>
      </c>
      <c r="C7" s="5">
        <f>IF(A7&lt;&gt;0,VLOOKUP(A7,[1]ISC.PIONERI.f!$A$2:$F$40,2,FALSE),)</f>
        <v>0</v>
      </c>
      <c r="D7" s="21">
        <f>IF(A7&lt;&gt;0,VLOOKUP(A7,[4]ISC.PIONERI.f!$A$2:$F$60,3,FALSE),)</f>
        <v>0</v>
      </c>
      <c r="E7" s="21">
        <f>IF(A7&lt;&gt;0,VLOOKUP(A7,[5]ISC.PIONERI.f!$A$2:$F$60,4,FALSE),)</f>
        <v>0</v>
      </c>
      <c r="F7" s="35" t="s">
        <v>52</v>
      </c>
      <c r="G7" s="5">
        <f>IF(A7&lt;&gt;0,VLOOKUP(A7,[6]ISC.PIONERI.f!$A$2:$F$60,6,FALSE),)</f>
        <v>0</v>
      </c>
      <c r="H7" s="5">
        <v>12</v>
      </c>
      <c r="I7" s="6"/>
    </row>
    <row r="8" spans="1:9" x14ac:dyDescent="0.2">
      <c r="A8" s="5"/>
      <c r="B8" s="5">
        <f t="shared" ref="B8:B34" si="0">IF(A8&lt;&gt;"",B7+1,)</f>
        <v>0</v>
      </c>
      <c r="C8" s="5">
        <f>IF(A8&lt;&gt;0,VLOOKUP(A8,[2]ISC.ADULTI.f!$A$2:$F$40,2,FALSE),)</f>
        <v>0</v>
      </c>
      <c r="D8" s="21">
        <f>IF(A8&lt;&gt;0,VLOOKUP(A8,[4]ISC.PIONERI.f!$A$2:$F$60,3,FALSE),)</f>
        <v>0</v>
      </c>
      <c r="E8" s="21">
        <f>IF(A8&lt;&gt;0,VLOOKUP(A8,[5]ISC.PIONERI.f!$A$2:$F$60,4,FALSE),)</f>
        <v>0</v>
      </c>
      <c r="F8" s="35" t="s">
        <v>52</v>
      </c>
      <c r="G8" s="5">
        <f>IF(A8&lt;&gt;0,VLOOKUP(A8,[6]ISC.PIONERI.f!$A$2:$F$60,6,FALSE),)</f>
        <v>0</v>
      </c>
      <c r="H8" s="5">
        <v>11</v>
      </c>
      <c r="I8" s="6"/>
    </row>
    <row r="9" spans="1:9" x14ac:dyDescent="0.2">
      <c r="A9" s="5"/>
      <c r="B9" s="5">
        <f t="shared" si="0"/>
        <v>0</v>
      </c>
      <c r="C9" s="5">
        <f>IF(A9&lt;&gt;0,VLOOKUP(A9,[2]ISC.ADULTI.f!$A$2:$F$40,2,FALSE),)</f>
        <v>0</v>
      </c>
      <c r="D9" s="21">
        <f>IF(A9&lt;&gt;0,VLOOKUP(A9,[4]ISC.PIONERI.f!$A$2:$F$60,3,FALSE),)</f>
        <v>0</v>
      </c>
      <c r="E9" s="21">
        <f>IF(A9&lt;&gt;0,VLOOKUP(A9,[5]ISC.PIONERI.f!$A$2:$F$60,4,FALSE),)</f>
        <v>0</v>
      </c>
      <c r="F9" s="35" t="s">
        <v>52</v>
      </c>
      <c r="G9" s="5">
        <f>IF(A9&lt;&gt;0,VLOOKUP(A9,[6]ISC.PIONERI.f!$A$2:$F$60,6,FALSE),)</f>
        <v>0</v>
      </c>
      <c r="H9" s="5">
        <v>10</v>
      </c>
      <c r="I9" s="6"/>
    </row>
    <row r="10" spans="1:9" x14ac:dyDescent="0.2">
      <c r="A10" s="5"/>
      <c r="B10" s="5">
        <f t="shared" si="0"/>
        <v>0</v>
      </c>
      <c r="C10" s="5">
        <f>IF(A10&lt;&gt;0,VLOOKUP(A10,[2]ISC.ADULTI.f!$A$2:$F$40,2,FALSE),)</f>
        <v>0</v>
      </c>
      <c r="D10" s="21">
        <f>IF(A10&lt;&gt;0,VLOOKUP(A10,[4]ISC.PIONERI.f!$A$2:$F$60,3,FALSE),)</f>
        <v>0</v>
      </c>
      <c r="E10" s="21">
        <f>IF(A10&lt;&gt;0,VLOOKUP(A10,[5]ISC.PIONERI.f!$A$2:$F$60,4,FALSE),)</f>
        <v>0</v>
      </c>
      <c r="F10" s="35" t="s">
        <v>52</v>
      </c>
      <c r="G10" s="5">
        <f>IF(A10&lt;&gt;0,VLOOKUP(A10,[6]ISC.PIONERI.f!$A$2:$F$60,6,FALSE),)</f>
        <v>0</v>
      </c>
      <c r="H10" s="5">
        <v>9</v>
      </c>
      <c r="I10" s="6"/>
    </row>
    <row r="11" spans="1:9" x14ac:dyDescent="0.2">
      <c r="A11" s="5"/>
      <c r="B11" s="5">
        <f t="shared" si="0"/>
        <v>0</v>
      </c>
      <c r="C11" s="5">
        <f>IF(A11&lt;&gt;0,VLOOKUP(A11,[2]ISC.ADULTI.f!$A$2:$F$40,2,FALSE),)</f>
        <v>0</v>
      </c>
      <c r="D11" s="21">
        <f>IF(A11&lt;&gt;0,VLOOKUP(A11,[4]ISC.PIONERI.f!$A$2:$F$60,3,FALSE),)</f>
        <v>0</v>
      </c>
      <c r="E11" s="21">
        <f>IF(A11&lt;&gt;0,VLOOKUP(A11,[5]ISC.PIONERI.f!$A$2:$F$60,4,FALSE),)</f>
        <v>0</v>
      </c>
      <c r="F11" s="35" t="s">
        <v>52</v>
      </c>
      <c r="G11" s="5">
        <f>IF(A11&lt;&gt;0,VLOOKUP(A11,[6]ISC.PIONERI.f!$A$2:$F$60,6,FALSE),)</f>
        <v>0</v>
      </c>
      <c r="H11" s="5">
        <v>8</v>
      </c>
      <c r="I11" s="6"/>
    </row>
    <row r="12" spans="1:9" x14ac:dyDescent="0.2">
      <c r="A12" s="5"/>
      <c r="B12" s="5">
        <f t="shared" si="0"/>
        <v>0</v>
      </c>
      <c r="C12" s="5">
        <f>IF(A12&lt;&gt;0,VLOOKUP(A12,[2]ISC.ADULTI.f!$A$2:$F$40,2,FALSE),)</f>
        <v>0</v>
      </c>
      <c r="D12" s="21">
        <f>IF(A12&lt;&gt;0,VLOOKUP(A12,[4]ISC.PIONERI.f!$A$2:$F$60,3,FALSE),)</f>
        <v>0</v>
      </c>
      <c r="E12" s="21">
        <f>IF(A12&lt;&gt;0,VLOOKUP(A12,[5]ISC.PIONERI.f!$A$2:$F$60,4,FALSE),)</f>
        <v>0</v>
      </c>
      <c r="F12" s="35" t="s">
        <v>52</v>
      </c>
      <c r="G12" s="5">
        <f>IF(A12&lt;&gt;0,VLOOKUP(A12,[6]ISC.PIONERI.f!$A$2:$F$60,6,FALSE),)</f>
        <v>0</v>
      </c>
      <c r="H12" s="5">
        <v>7</v>
      </c>
      <c r="I12" s="6"/>
    </row>
    <row r="13" spans="1:9" x14ac:dyDescent="0.2">
      <c r="A13" s="5"/>
      <c r="B13" s="5">
        <f t="shared" si="0"/>
        <v>0</v>
      </c>
      <c r="C13" s="5">
        <f>IF(A13&lt;&gt;0,VLOOKUP(A13,[2]ISC.ADULTI.f!$A$2:$F$40,2,FALSE),)</f>
        <v>0</v>
      </c>
      <c r="D13" s="21">
        <f>IF(A13&lt;&gt;0,VLOOKUP(A13,[4]ISC.PIONERI.f!$A$2:$F$60,3,FALSE),)</f>
        <v>0</v>
      </c>
      <c r="E13" s="21">
        <f>IF(A13&lt;&gt;0,VLOOKUP(A13,[5]ISC.PIONERI.f!$A$2:$F$60,4,FALSE),)</f>
        <v>0</v>
      </c>
      <c r="F13" s="35">
        <f>IF(A13&lt;&gt;0,VLOOKUP(A13,[2]ISC.ADULTI.f!$A$2:$F$40,5,FALSE),)</f>
        <v>0</v>
      </c>
      <c r="G13" s="5">
        <f>IF(A13&lt;&gt;0,VLOOKUP(A13,[6]ISC.PIONERI.f!$A$2:$F$60,6,FALSE),)</f>
        <v>0</v>
      </c>
      <c r="H13" s="5">
        <v>6</v>
      </c>
      <c r="I13" s="6"/>
    </row>
    <row r="14" spans="1:9" x14ac:dyDescent="0.2">
      <c r="A14" s="5"/>
      <c r="B14" s="5">
        <f t="shared" si="0"/>
        <v>0</v>
      </c>
      <c r="C14" s="5">
        <f>IF(A14&lt;&gt;0,VLOOKUP(A14,[2]ISC.ADULTI.f!$A$2:$F$40,2,FALSE),)</f>
        <v>0</v>
      </c>
      <c r="D14" s="21">
        <f>IF(A14&lt;&gt;0,VLOOKUP(A14,[4]ISC.PIONERI.f!$A$2:$F$60,3,FALSE),)</f>
        <v>0</v>
      </c>
      <c r="E14" s="21">
        <f>IF(A14&lt;&gt;0,VLOOKUP(A14,[5]ISC.PIONERI.f!$A$2:$F$60,4,FALSE),)</f>
        <v>0</v>
      </c>
      <c r="F14" s="35">
        <f>IF(A14&lt;&gt;0,VLOOKUP(A14,[2]ISC.ADULTI.f!$A$2:$F$40,5,FALSE),)</f>
        <v>0</v>
      </c>
      <c r="G14" s="5">
        <f>IF(A14&lt;&gt;0,VLOOKUP(A14,[6]ISC.PIONERI.f!$A$2:$F$60,6,FALSE),)</f>
        <v>0</v>
      </c>
      <c r="H14" s="5"/>
      <c r="I14" s="6"/>
    </row>
    <row r="15" spans="1:9" x14ac:dyDescent="0.2">
      <c r="A15" s="5"/>
      <c r="B15" s="5">
        <f t="shared" si="0"/>
        <v>0</v>
      </c>
      <c r="C15" s="5">
        <f>IF(A15&lt;&gt;0,VLOOKUP(A15,[2]ISC.ADULTI.f!$A$2:$F$40,2,FALSE),)</f>
        <v>0</v>
      </c>
      <c r="D15" s="21">
        <f>IF(A15&lt;&gt;0,VLOOKUP(A15,[4]ISC.PIONERI.f!$A$2:$F$60,3,FALSE),)</f>
        <v>0</v>
      </c>
      <c r="E15" s="21">
        <f>IF(A15&lt;&gt;0,VLOOKUP(A15,[5]ISC.PIONERI.f!$A$2:$F$60,4,FALSE),)</f>
        <v>0</v>
      </c>
      <c r="F15" s="5">
        <f>IF(A15&lt;&gt;0,VLOOKUP(A15,[2]ISC.ADULTI.f!$A$2:$F$40,5,FALSE),)</f>
        <v>0</v>
      </c>
      <c r="G15" s="5">
        <f>IF(A15&lt;&gt;0,VLOOKUP(A15,[6]ISC.PIONERI.f!$A$2:$F$60,6,FALSE),)</f>
        <v>0</v>
      </c>
      <c r="H15" s="5">
        <f t="shared" ref="H15:H34" si="1">IF(A15&lt;&gt;"",IF(H14&gt;1,H14-1,1),)</f>
        <v>0</v>
      </c>
      <c r="I15" s="6"/>
    </row>
    <row r="16" spans="1:9" x14ac:dyDescent="0.2">
      <c r="A16" s="5"/>
      <c r="B16" s="5">
        <f t="shared" si="0"/>
        <v>0</v>
      </c>
      <c r="C16" s="5">
        <f>IF(A16&lt;&gt;0,VLOOKUP(A16,[2]ISC.ADULTI.f!$A$2:$F$40,2,FALSE),)</f>
        <v>0</v>
      </c>
      <c r="D16" s="21">
        <f>IF(A16&lt;&gt;0,VLOOKUP(A16,[4]ISC.PIONERI.f!$A$2:$F$60,3,FALSE),)</f>
        <v>0</v>
      </c>
      <c r="E16" s="21">
        <f>IF(A16&lt;&gt;0,VLOOKUP(A16,[5]ISC.PIONERI.f!$A$2:$F$60,4,FALSE),)</f>
        <v>0</v>
      </c>
      <c r="F16" s="5">
        <f>IF(A16&lt;&gt;0,VLOOKUP(A16,[2]ISC.ADULTI.f!$A$2:$F$40,5,FALSE),)</f>
        <v>0</v>
      </c>
      <c r="G16" s="5">
        <f>IF(A16&lt;&gt;0,VLOOKUP(A16,[6]ISC.PIONERI.f!$A$2:$F$60,6,FALSE),)</f>
        <v>0</v>
      </c>
      <c r="H16" s="5">
        <f t="shared" si="1"/>
        <v>0</v>
      </c>
      <c r="I16" s="6"/>
    </row>
    <row r="17" spans="1:9" x14ac:dyDescent="0.2">
      <c r="A17" s="5"/>
      <c r="B17" s="5">
        <f t="shared" si="0"/>
        <v>0</v>
      </c>
      <c r="C17" s="5">
        <f>IF(A17&lt;&gt;0,VLOOKUP(A17,[2]ISC.ADULTI.f!$A$2:$F$40,2,FALSE),)</f>
        <v>0</v>
      </c>
      <c r="D17" s="21">
        <f>IF(A17&lt;&gt;0,VLOOKUP(A17,[4]ISC.PIONERI.f!$A$2:$F$60,3,FALSE),)</f>
        <v>0</v>
      </c>
      <c r="E17" s="21">
        <f>IF(A17&lt;&gt;0,VLOOKUP(A17,[5]ISC.PIONERI.f!$A$2:$F$60,4,FALSE),)</f>
        <v>0</v>
      </c>
      <c r="F17" s="5">
        <f>IF(A17&lt;&gt;0,VLOOKUP(A17,[2]ISC.ADULTI.f!$A$2:$F$40,5,FALSE),)</f>
        <v>0</v>
      </c>
      <c r="G17" s="5">
        <f>IF(A17&lt;&gt;0,VLOOKUP(A17,[6]ISC.PIONERI.f!$A$2:$F$60,6,FALSE),)</f>
        <v>0</v>
      </c>
      <c r="H17" s="5">
        <f t="shared" si="1"/>
        <v>0</v>
      </c>
      <c r="I17" s="6"/>
    </row>
    <row r="18" spans="1:9" x14ac:dyDescent="0.2">
      <c r="A18" s="5"/>
      <c r="B18" s="5">
        <f t="shared" si="0"/>
        <v>0</v>
      </c>
      <c r="C18" s="5">
        <f>IF(A18&lt;&gt;0,VLOOKUP(A18,[2]ISC.ADULTI.f!$A$2:$F$40,2,FALSE),)</f>
        <v>0</v>
      </c>
      <c r="D18" s="21">
        <f>IF(A18&lt;&gt;0,VLOOKUP(A18,[4]ISC.PIONERI.f!$A$2:$F$60,3,FALSE),)</f>
        <v>0</v>
      </c>
      <c r="E18" s="21">
        <f>IF(A18&lt;&gt;0,VLOOKUP(A18,[5]ISC.PIONERI.f!$A$2:$F$60,4,FALSE),)</f>
        <v>0</v>
      </c>
      <c r="F18" s="5">
        <f>IF(A18&lt;&gt;0,VLOOKUP(A18,[2]ISC.ADULTI.f!$A$2:$F$40,5,FALSE),)</f>
        <v>0</v>
      </c>
      <c r="G18" s="5">
        <f>IF(A18&lt;&gt;0,VLOOKUP(A18,[6]ISC.PIONERI.f!$A$2:$F$60,6,FALSE),)</f>
        <v>0</v>
      </c>
      <c r="H18" s="5">
        <f t="shared" si="1"/>
        <v>0</v>
      </c>
      <c r="I18" s="6"/>
    </row>
    <row r="19" spans="1:9" x14ac:dyDescent="0.2">
      <c r="A19" s="5"/>
      <c r="B19" s="5">
        <f t="shared" si="0"/>
        <v>0</v>
      </c>
      <c r="C19" s="5">
        <f>IF(A19&lt;&gt;0,VLOOKUP(A19,[2]ISC.ADULTI.f!$A$2:$F$40,2,FALSE),)</f>
        <v>0</v>
      </c>
      <c r="D19" s="21">
        <f>IF(A19&lt;&gt;0,VLOOKUP(A19,[4]ISC.PIONERI.f!$A$2:$F$60,3,FALSE),)</f>
        <v>0</v>
      </c>
      <c r="E19" s="21">
        <f>IF(A19&lt;&gt;0,VLOOKUP(A19,[5]ISC.PIONERI.f!$A$2:$F$60,4,FALSE),)</f>
        <v>0</v>
      </c>
      <c r="F19" s="5">
        <f>IF(A19&lt;&gt;0,VLOOKUP(A19,[2]ISC.ADULTI.f!$A$2:$F$40,5,FALSE),)</f>
        <v>0</v>
      </c>
      <c r="G19" s="5">
        <f>IF(A19&lt;&gt;0,VLOOKUP(A19,[6]ISC.PIONERI.f!$A$2:$F$60,6,FALSE),)</f>
        <v>0</v>
      </c>
      <c r="H19" s="5">
        <f t="shared" si="1"/>
        <v>0</v>
      </c>
      <c r="I19" s="6"/>
    </row>
    <row r="20" spans="1:9" x14ac:dyDescent="0.2">
      <c r="A20" s="5"/>
      <c r="B20" s="5">
        <f t="shared" si="0"/>
        <v>0</v>
      </c>
      <c r="C20" s="5">
        <f>IF(A20&lt;&gt;0,VLOOKUP(A20,[2]ISC.ADULTI.f!$A$2:$F$40,2,FALSE),)</f>
        <v>0</v>
      </c>
      <c r="D20" s="21">
        <f>IF(A20&lt;&gt;0,VLOOKUP(A20,[4]ISC.PIONERI.f!$A$2:$F$60,3,FALSE),)</f>
        <v>0</v>
      </c>
      <c r="E20" s="21">
        <f>IF(A20&lt;&gt;0,VLOOKUP(A20,[5]ISC.PIONERI.f!$A$2:$F$60,4,FALSE),)</f>
        <v>0</v>
      </c>
      <c r="F20" s="5">
        <f>IF(A20&lt;&gt;0,VLOOKUP(A20,[2]ISC.ADULTI.f!$A$2:$F$40,5,FALSE),)</f>
        <v>0</v>
      </c>
      <c r="G20" s="5">
        <f>IF(A20&lt;&gt;0,VLOOKUP(A20,[6]ISC.PIONERI.f!$A$2:$F$60,6,FALSE),)</f>
        <v>0</v>
      </c>
      <c r="H20" s="5">
        <f t="shared" si="1"/>
        <v>0</v>
      </c>
      <c r="I20" s="6"/>
    </row>
    <row r="21" spans="1:9" x14ac:dyDescent="0.2">
      <c r="A21" s="5"/>
      <c r="B21" s="5">
        <f t="shared" si="0"/>
        <v>0</v>
      </c>
      <c r="C21" s="5">
        <f>IF(A21&lt;&gt;0,VLOOKUP(A21,[2]ISC.ADULTI.f!$A$2:$F$40,2,FALSE),)</f>
        <v>0</v>
      </c>
      <c r="D21" s="5">
        <f>IF(A21&lt;&gt;0,VLOOKUP(A21,[2]ISC.ADULTI.f!$A$2:$F$40,3,FALSE),)</f>
        <v>0</v>
      </c>
      <c r="E21" s="21">
        <f>IF(A21&lt;&gt;0,VLOOKUP(A21,[5]ISC.PIONERI.f!$A$2:$F$60,4,FALSE),)</f>
        <v>0</v>
      </c>
      <c r="F21" s="5">
        <f>IF(A21&lt;&gt;0,VLOOKUP(A21,[2]ISC.ADULTI.f!$A$2:$F$40,5,FALSE),)</f>
        <v>0</v>
      </c>
      <c r="G21" s="5">
        <f>IF(A21&lt;&gt;0,VLOOKUP(A21,[6]ISC.PIONERI.f!$A$2:$F$60,6,FALSE),)</f>
        <v>0</v>
      </c>
      <c r="H21" s="5">
        <f t="shared" si="1"/>
        <v>0</v>
      </c>
      <c r="I21" s="6"/>
    </row>
    <row r="22" spans="1:9" x14ac:dyDescent="0.2">
      <c r="A22" s="5"/>
      <c r="B22" s="5">
        <f t="shared" si="0"/>
        <v>0</v>
      </c>
      <c r="C22" s="5">
        <f>IF(A22&lt;&gt;0,VLOOKUP(A22,[2]ISC.ADULTI.f!$A$2:$F$40,2,FALSE),)</f>
        <v>0</v>
      </c>
      <c r="D22" s="5">
        <f>IF(A22&lt;&gt;0,VLOOKUP(A22,[2]ISC.ADULTI.f!$A$2:$F$40,3,FALSE),)</f>
        <v>0</v>
      </c>
      <c r="E22" s="21">
        <f>IF(A22&lt;&gt;0,VLOOKUP(A22,[5]ISC.PIONERI.f!$A$2:$F$60,4,FALSE),)</f>
        <v>0</v>
      </c>
      <c r="F22" s="5">
        <f>IF(A22&lt;&gt;0,VLOOKUP(A22,[2]ISC.ADULTI.f!$A$2:$F$40,5,FALSE),)</f>
        <v>0</v>
      </c>
      <c r="G22" s="5">
        <f>IF(A22&lt;&gt;0,VLOOKUP(A22,[6]ISC.PIONERI.f!$A$2:$F$60,6,FALSE),)</f>
        <v>0</v>
      </c>
      <c r="H22" s="5">
        <f t="shared" si="1"/>
        <v>0</v>
      </c>
      <c r="I22" s="6"/>
    </row>
    <row r="23" spans="1:9" x14ac:dyDescent="0.2">
      <c r="A23" s="5"/>
      <c r="B23" s="5">
        <f t="shared" si="0"/>
        <v>0</v>
      </c>
      <c r="C23" s="5">
        <f>IF(A23&lt;&gt;0,VLOOKUP(A23,[2]ISC.ADULTI.f!$A$2:$F$40,2,FALSE),)</f>
        <v>0</v>
      </c>
      <c r="D23" s="5">
        <f>IF(A23&lt;&gt;0,VLOOKUP(A23,[2]ISC.ADULTI.f!$A$2:$F$40,3,FALSE),)</f>
        <v>0</v>
      </c>
      <c r="E23" s="21">
        <f>IF(A23&lt;&gt;0,VLOOKUP(A23,[2]ISC.ADULTI.f!$A$2:$F$40,4,FALSE),)</f>
        <v>0</v>
      </c>
      <c r="F23" s="5">
        <f>IF(A23&lt;&gt;0,VLOOKUP(A23,[2]ISC.ADULTI.f!$A$2:$F$40,5,FALSE),)</f>
        <v>0</v>
      </c>
      <c r="G23" s="5">
        <f>IF(A23&lt;&gt;0,VLOOKUP(A23,[2]ISC.ADULTI.f!$A$2:$F$40,6,FALSE),)</f>
        <v>0</v>
      </c>
      <c r="H23" s="5">
        <f t="shared" si="1"/>
        <v>0</v>
      </c>
      <c r="I23" s="6"/>
    </row>
    <row r="24" spans="1:9" x14ac:dyDescent="0.2">
      <c r="A24" s="5"/>
      <c r="B24" s="5">
        <f t="shared" si="0"/>
        <v>0</v>
      </c>
      <c r="C24" s="5">
        <f>IF(A24&lt;&gt;0,VLOOKUP(A24,[2]ISC.ADULTI.f!$A$2:$F$40,2,FALSE),)</f>
        <v>0</v>
      </c>
      <c r="D24" s="5">
        <f>IF(A24&lt;&gt;0,VLOOKUP(A24,[2]ISC.ADULTI.f!$A$2:$F$40,3,FALSE),)</f>
        <v>0</v>
      </c>
      <c r="E24" s="21">
        <f>IF(A24&lt;&gt;0,VLOOKUP(A24,[2]ISC.ADULTI.f!$A$2:$F$40,4,FALSE),)</f>
        <v>0</v>
      </c>
      <c r="F24" s="5">
        <f>IF(A24&lt;&gt;0,VLOOKUP(A24,[2]ISC.ADULTI.f!$A$2:$F$40,5,FALSE),)</f>
        <v>0</v>
      </c>
      <c r="G24" s="5">
        <f>IF(A24&lt;&gt;0,VLOOKUP(A24,[2]ISC.ADULTI.f!$A$2:$F$40,6,FALSE),)</f>
        <v>0</v>
      </c>
      <c r="H24" s="5">
        <f t="shared" si="1"/>
        <v>0</v>
      </c>
      <c r="I24" s="6"/>
    </row>
    <row r="25" spans="1:9" x14ac:dyDescent="0.2">
      <c r="A25" s="5"/>
      <c r="B25" s="5">
        <f t="shared" si="0"/>
        <v>0</v>
      </c>
      <c r="C25" s="5">
        <f>IF(A25&lt;&gt;0,VLOOKUP(A25,[2]ISC.ADULTI.f!$A$2:$F$40,2,FALSE),)</f>
        <v>0</v>
      </c>
      <c r="D25" s="5">
        <f>IF(A25&lt;&gt;0,VLOOKUP(A25,[2]ISC.ADULTI.f!$A$2:$F$40,3,FALSE),)</f>
        <v>0</v>
      </c>
      <c r="E25" s="21">
        <f>IF(A25&lt;&gt;0,VLOOKUP(A25,[2]ISC.ADULTI.f!$A$2:$F$40,4,FALSE),)</f>
        <v>0</v>
      </c>
      <c r="F25" s="5">
        <f>IF(A25&lt;&gt;0,VLOOKUP(A25,[2]ISC.ADULTI.f!$A$2:$F$40,5,FALSE),)</f>
        <v>0</v>
      </c>
      <c r="G25" s="5">
        <f>IF(A25&lt;&gt;0,VLOOKUP(A25,[2]ISC.ADULTI.f!$A$2:$F$40,6,FALSE),)</f>
        <v>0</v>
      </c>
      <c r="H25" s="5">
        <f t="shared" si="1"/>
        <v>0</v>
      </c>
      <c r="I25" s="6"/>
    </row>
    <row r="26" spans="1:9" x14ac:dyDescent="0.2">
      <c r="A26" s="5"/>
      <c r="B26" s="5">
        <f t="shared" si="0"/>
        <v>0</v>
      </c>
      <c r="C26" s="5">
        <f>IF(A26&lt;&gt;0,VLOOKUP(A26,[2]ISC.ADULTI.f!$A$2:$F$40,2,FALSE),)</f>
        <v>0</v>
      </c>
      <c r="D26" s="5">
        <f>IF(A26&lt;&gt;0,VLOOKUP(A26,[2]ISC.ADULTI.f!$A$2:$F$40,3,FALSE),)</f>
        <v>0</v>
      </c>
      <c r="E26" s="21">
        <f>IF(A26&lt;&gt;0,VLOOKUP(A26,[2]ISC.ADULTI.f!$A$2:$F$40,4,FALSE),)</f>
        <v>0</v>
      </c>
      <c r="F26" s="5">
        <f>IF(A26&lt;&gt;0,VLOOKUP(A26,[2]ISC.ADULTI.f!$A$2:$F$40,5,FALSE),)</f>
        <v>0</v>
      </c>
      <c r="G26" s="5">
        <f>IF(A26&lt;&gt;0,VLOOKUP(A26,[2]ISC.ADULTI.f!$A$2:$F$40,6,FALSE),)</f>
        <v>0</v>
      </c>
      <c r="H26" s="5">
        <f t="shared" si="1"/>
        <v>0</v>
      </c>
      <c r="I26" s="6"/>
    </row>
    <row r="27" spans="1:9" x14ac:dyDescent="0.2">
      <c r="A27" s="5"/>
      <c r="B27" s="5">
        <f t="shared" si="0"/>
        <v>0</v>
      </c>
      <c r="C27" s="5">
        <f>IF(A27&lt;&gt;0,VLOOKUP(A27,[2]ISC.ADULTI.f!$A$2:$F$40,2,FALSE),)</f>
        <v>0</v>
      </c>
      <c r="D27" s="5">
        <f>IF(A27&lt;&gt;0,VLOOKUP(A27,[2]ISC.ADULTI.f!$A$2:$F$40,3,FALSE),)</f>
        <v>0</v>
      </c>
      <c r="E27" s="21">
        <f>IF(A27&lt;&gt;0,VLOOKUP(A27,[2]ISC.ADULTI.f!$A$2:$F$40,4,FALSE),)</f>
        <v>0</v>
      </c>
      <c r="F27" s="5">
        <f>IF(A27&lt;&gt;0,VLOOKUP(A27,[2]ISC.ADULTI.f!$A$2:$F$40,5,FALSE),)</f>
        <v>0</v>
      </c>
      <c r="G27" s="5">
        <f>IF(A27&lt;&gt;0,VLOOKUP(A27,[2]ISC.ADULTI.f!$A$2:$F$40,6,FALSE),)</f>
        <v>0</v>
      </c>
      <c r="H27" s="5">
        <f t="shared" si="1"/>
        <v>0</v>
      </c>
      <c r="I27" s="6"/>
    </row>
    <row r="28" spans="1:9" x14ac:dyDescent="0.2">
      <c r="B28">
        <f t="shared" si="0"/>
        <v>0</v>
      </c>
      <c r="C28">
        <f>IF(A28&lt;&gt;0,VLOOKUP(A28,[2]ISC.ADULTI.f!$A$2:$F$40,2,FALSE),)</f>
        <v>0</v>
      </c>
      <c r="D28">
        <f>IF(A28&lt;&gt;0,VLOOKUP(A28,[2]ISC.ADULTI.f!$A$2:$F$40,3,FALSE),)</f>
        <v>0</v>
      </c>
      <c r="E28">
        <f>IF(A28&lt;&gt;0,VLOOKUP(A28,[2]ISC.ADULTI.f!$A$2:$F$40,4,FALSE),)</f>
        <v>0</v>
      </c>
      <c r="F28">
        <f>IF(A28&lt;&gt;0,VLOOKUP(A28,[2]ISC.ADULTI.f!$A$2:$F$40,5,FALSE),)</f>
        <v>0</v>
      </c>
      <c r="G28">
        <f>IF(A28&lt;&gt;0,VLOOKUP(A28,[2]ISC.ADULTI.f!$A$2:$F$40,6,FALSE),)</f>
        <v>0</v>
      </c>
      <c r="H28">
        <f t="shared" si="1"/>
        <v>0</v>
      </c>
    </row>
    <row r="29" spans="1:9" x14ac:dyDescent="0.2">
      <c r="B29">
        <f t="shared" si="0"/>
        <v>0</v>
      </c>
      <c r="C29">
        <f>IF(A29&lt;&gt;0,VLOOKUP(A29,[2]ISC.ADULTI.f!$A$2:$F$40,2,FALSE),)</f>
        <v>0</v>
      </c>
      <c r="D29">
        <f>IF(A29&lt;&gt;0,VLOOKUP(A29,[2]ISC.ADULTI.f!$A$2:$F$40,3,FALSE),)</f>
        <v>0</v>
      </c>
      <c r="E29">
        <f>IF(A29&lt;&gt;0,VLOOKUP(A29,[2]ISC.ADULTI.f!$A$2:$F$40,4,FALSE),)</f>
        <v>0</v>
      </c>
      <c r="F29">
        <f>IF(A29&lt;&gt;0,VLOOKUP(A29,[2]ISC.ADULTI.f!$A$2:$F$40,5,FALSE),)</f>
        <v>0</v>
      </c>
      <c r="G29">
        <f>IF(A29&lt;&gt;0,VLOOKUP(A29,[2]ISC.ADULTI.f!$A$2:$F$40,6,FALSE),)</f>
        <v>0</v>
      </c>
      <c r="H29">
        <f t="shared" si="1"/>
        <v>0</v>
      </c>
    </row>
    <row r="30" spans="1:9" x14ac:dyDescent="0.2">
      <c r="B30">
        <f t="shared" si="0"/>
        <v>0</v>
      </c>
      <c r="C30">
        <f>IF(A30&lt;&gt;0,VLOOKUP(A30,[2]ISC.ADULTI.f!$A$2:$F$40,2,FALSE),)</f>
        <v>0</v>
      </c>
      <c r="D30">
        <f>IF(A30&lt;&gt;0,VLOOKUP(A30,[2]ISC.ADULTI.f!$A$2:$F$40,3,FALSE),)</f>
        <v>0</v>
      </c>
      <c r="E30">
        <f>IF(A30&lt;&gt;0,VLOOKUP(A30,[2]ISC.ADULTI.f!$A$2:$F$40,4,FALSE),)</f>
        <v>0</v>
      </c>
      <c r="F30">
        <f>IF(A30&lt;&gt;0,VLOOKUP(A30,[2]ISC.ADULTI.f!$A$2:$F$40,5,FALSE),)</f>
        <v>0</v>
      </c>
      <c r="G30">
        <f>IF(A30&lt;&gt;0,VLOOKUP(A30,[2]ISC.ADULTI.f!$A$2:$F$40,6,FALSE),)</f>
        <v>0</v>
      </c>
      <c r="H30">
        <f t="shared" si="1"/>
        <v>0</v>
      </c>
    </row>
    <row r="31" spans="1:9" x14ac:dyDescent="0.2">
      <c r="B31">
        <f t="shared" si="0"/>
        <v>0</v>
      </c>
      <c r="C31">
        <f>IF(A31&lt;&gt;0,VLOOKUP(A31,[2]ISC.ADULTI.f!$A$2:$F$40,2,FALSE),)</f>
        <v>0</v>
      </c>
      <c r="D31">
        <f>IF(A31&lt;&gt;0,VLOOKUP(A31,[2]ISC.ADULTI.f!$A$2:$F$40,3,FALSE),)</f>
        <v>0</v>
      </c>
      <c r="E31">
        <f>IF(A31&lt;&gt;0,VLOOKUP(A31,[2]ISC.ADULTI.f!$A$2:$F$40,4,FALSE),)</f>
        <v>0</v>
      </c>
      <c r="F31">
        <f>IF(A31&lt;&gt;0,VLOOKUP(A31,[2]ISC.ADULTI.f!$A$2:$F$40,5,FALSE),)</f>
        <v>0</v>
      </c>
      <c r="G31">
        <f>IF(A31&lt;&gt;0,VLOOKUP(A31,[2]ISC.ADULTI.f!$A$2:$F$40,6,FALSE),)</f>
        <v>0</v>
      </c>
      <c r="H31">
        <f t="shared" si="1"/>
        <v>0</v>
      </c>
    </row>
    <row r="32" spans="1:9" x14ac:dyDescent="0.2">
      <c r="B32">
        <f t="shared" si="0"/>
        <v>0</v>
      </c>
      <c r="C32">
        <f>IF(A32&lt;&gt;0,VLOOKUP(A32,[2]ISC.ADULTI.f!$A$2:$F$40,2,FALSE),)</f>
        <v>0</v>
      </c>
      <c r="D32">
        <f>IF(A32&lt;&gt;0,VLOOKUP(A32,[2]ISC.ADULTI.f!$A$2:$F$40,3,FALSE),)</f>
        <v>0</v>
      </c>
      <c r="E32">
        <f>IF(A32&lt;&gt;0,VLOOKUP(A32,[2]ISC.ADULTI.f!$A$2:$F$40,4,FALSE),)</f>
        <v>0</v>
      </c>
      <c r="F32">
        <f>IF(A32&lt;&gt;0,VLOOKUP(A32,[2]ISC.ADULTI.f!$A$2:$F$40,5,FALSE),)</f>
        <v>0</v>
      </c>
      <c r="G32">
        <f>IF(A32&lt;&gt;0,VLOOKUP(A32,[2]ISC.ADULTI.f!$A$2:$F$40,6,FALSE),)</f>
        <v>0</v>
      </c>
      <c r="H32">
        <f t="shared" si="1"/>
        <v>0</v>
      </c>
    </row>
    <row r="33" spans="2:8" x14ac:dyDescent="0.2">
      <c r="B33">
        <f t="shared" si="0"/>
        <v>0</v>
      </c>
      <c r="C33">
        <f>IF(A33&lt;&gt;0,VLOOKUP(A33,[2]ISC.ADULTI.f!$A$2:$F$40,2,FALSE),)</f>
        <v>0</v>
      </c>
      <c r="D33">
        <f>IF(A33&lt;&gt;0,VLOOKUP(A33,[2]ISC.ADULTI.f!$A$2:$F$40,3,FALSE),)</f>
        <v>0</v>
      </c>
      <c r="E33">
        <f>IF(A33&lt;&gt;0,VLOOKUP(A33,[2]ISC.ADULTI.f!$A$2:$F$40,4,FALSE),)</f>
        <v>0</v>
      </c>
      <c r="F33">
        <f>IF(A33&lt;&gt;0,VLOOKUP(A33,[2]ISC.ADULTI.f!$A$2:$F$40,5,FALSE),)</f>
        <v>0</v>
      </c>
      <c r="G33">
        <f>IF(A33&lt;&gt;0,VLOOKUP(A33,[2]ISC.ADULTI.f!$A$2:$F$40,6,FALSE),)</f>
        <v>0</v>
      </c>
      <c r="H33">
        <f t="shared" si="1"/>
        <v>0</v>
      </c>
    </row>
    <row r="34" spans="2:8" x14ac:dyDescent="0.2">
      <c r="B34">
        <f t="shared" si="0"/>
        <v>0</v>
      </c>
      <c r="C34">
        <f>IF(A34&lt;&gt;0,VLOOKUP(A34,[2]ISC.ADULTI.f!$A$2:$F$40,2,FALSE),)</f>
        <v>0</v>
      </c>
      <c r="D34">
        <f>IF(A34&lt;&gt;0,VLOOKUP(A34,[2]ISC.ADULTI.f!$A$2:$F$40,3,FALSE),)</f>
        <v>0</v>
      </c>
      <c r="E34">
        <f>IF(A34&lt;&gt;0,VLOOKUP(A34,[2]ISC.ADULTI.f!$A$2:$F$40,4,FALSE),)</f>
        <v>0</v>
      </c>
      <c r="F34">
        <f>IF(A34&lt;&gt;0,VLOOKUP(A34,[2]ISC.ADULTI.f!$A$2:$F$40,5,FALSE),)</f>
        <v>0</v>
      </c>
      <c r="G34">
        <f>IF(A34&lt;&gt;0,VLOOKUP(A34,[2]ISC.ADULTI.f!$A$2:$F$40,6,FALSE),)</f>
        <v>0</v>
      </c>
      <c r="H34">
        <f t="shared" si="1"/>
        <v>0</v>
      </c>
    </row>
  </sheetData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1">
    <pageSetUpPr fitToPage="1"/>
  </sheetPr>
  <dimension ref="A1:J98"/>
  <sheetViews>
    <sheetView showGridLines="0" showZeros="0" tabSelected="1" zoomScale="70" zoomScaleNormal="70" workbookViewId="0">
      <selection activeCell="E4" sqref="E4"/>
    </sheetView>
  </sheetViews>
  <sheetFormatPr defaultRowHeight="12.75" x14ac:dyDescent="0.2"/>
  <cols>
    <col min="1" max="1" width="19.28515625" style="16" customWidth="1"/>
    <col min="2" max="2" width="13.85546875" style="29" customWidth="1"/>
    <col min="3" max="3" width="9.5703125" customWidth="1"/>
    <col min="6" max="6" width="11" bestFit="1" customWidth="1"/>
    <col min="7" max="7" width="10.140625" bestFit="1" customWidth="1"/>
  </cols>
  <sheetData>
    <row r="1" spans="1:10" ht="21.75" customHeight="1" x14ac:dyDescent="0.2">
      <c r="A1" s="11"/>
      <c r="B1" s="12" t="s">
        <v>5</v>
      </c>
      <c r="C1" s="12" t="s">
        <v>5</v>
      </c>
      <c r="D1" s="12" t="s">
        <v>5</v>
      </c>
      <c r="E1" s="12" t="s">
        <v>5</v>
      </c>
      <c r="F1" s="12" t="s">
        <v>5</v>
      </c>
      <c r="G1" s="12" t="s">
        <v>5</v>
      </c>
      <c r="H1" s="12" t="s">
        <v>5</v>
      </c>
      <c r="I1" s="12" t="s">
        <v>5</v>
      </c>
      <c r="J1" s="12" t="s">
        <v>5</v>
      </c>
    </row>
    <row r="2" spans="1:10" s="13" customFormat="1" ht="34.5" customHeight="1" x14ac:dyDescent="0.2">
      <c r="A2" s="36" t="s">
        <v>4</v>
      </c>
      <c r="B2" s="24" t="s">
        <v>12</v>
      </c>
      <c r="C2" s="24" t="s">
        <v>11</v>
      </c>
      <c r="D2" s="24" t="s">
        <v>9</v>
      </c>
      <c r="E2" s="30" t="s">
        <v>10</v>
      </c>
      <c r="F2" s="30" t="s">
        <v>53</v>
      </c>
      <c r="G2" s="30" t="s">
        <v>54</v>
      </c>
      <c r="H2" s="30" t="s">
        <v>55</v>
      </c>
      <c r="I2" s="30" t="s">
        <v>56</v>
      </c>
      <c r="J2" s="30" t="s">
        <v>57</v>
      </c>
    </row>
    <row r="3" spans="1:10" ht="13.5" customHeight="1" x14ac:dyDescent="0.2">
      <c r="A3" s="14" t="s">
        <v>50</v>
      </c>
      <c r="B3" s="19">
        <f>DSUM('CLASS.PULCINI m'!$G$3:$H$82,"PUNTEGGIO",B1:B2)</f>
        <v>17</v>
      </c>
      <c r="C3" s="19">
        <f>DSUM('CLASS.PULCINI m'!$G$3:$H$82,"PUNTEGGIO",C1:C2)</f>
        <v>3</v>
      </c>
      <c r="D3" s="19">
        <f>DSUM('CLASS.PULCINI m'!$G$3:$H$82,"PUNTEGGIO",D1:D2)</f>
        <v>8</v>
      </c>
      <c r="E3" s="19">
        <f>DSUM('CLASS.PULCINI m'!$G$3:$H$82,"PUNTEGGIO",E1:E2)</f>
        <v>5</v>
      </c>
      <c r="F3" s="19">
        <f>DSUM('CLASS.PULCINI m'!$G$3:$H$82,"PUNTEGGIO",F1:F2)</f>
        <v>3</v>
      </c>
      <c r="G3" s="19">
        <f>DSUM('CLASS.PULCINI m'!$G$3:$H$82,"PUNTEGGIO",G1:G2)</f>
        <v>1</v>
      </c>
      <c r="H3" s="19">
        <f>DSUM('CLASS.PULCINI m'!$G$3:$H$82,"PUNTEGGIO",H1:H2)</f>
        <v>0</v>
      </c>
      <c r="I3" s="19">
        <f>DSUM('CLASS.PULCINI m'!$G$3:$H$82,"PUNTEGGIO",I1:I2)</f>
        <v>0</v>
      </c>
      <c r="J3" s="19">
        <f>DSUM('CLASS.PULCINI m'!$G$3:$H$82,"PUNTEGGIO",J1:J2)</f>
        <v>0</v>
      </c>
    </row>
    <row r="4" spans="1:10" ht="13.5" customHeight="1" x14ac:dyDescent="0.2">
      <c r="A4" s="14" t="s">
        <v>51</v>
      </c>
      <c r="B4" s="19">
        <f>DSUM('CLASS.PULCINI f'!$G$3:$H$82,"PUNTEGGIO",B1:B2)</f>
        <v>8</v>
      </c>
      <c r="C4" s="19">
        <f>DSUM('CLASS.PULCINI f'!$G$3:$H$82,"PUNTEGGIO",C1:C2)</f>
        <v>5</v>
      </c>
      <c r="D4" s="19">
        <f>DSUM('CLASS.PULCINI f'!$G$3:$H$82,"PUNTEGGIO",D1:D2)</f>
        <v>11</v>
      </c>
      <c r="E4" s="19">
        <f>DSUM('CLASS.PULCINI f'!$G$3:$H$82,"PUNTEGGIO",E1:E2)</f>
        <v>7</v>
      </c>
      <c r="F4" s="19">
        <f>DSUM('CLASS.PULCINI f'!$G$3:$H$82,"PUNTEGGIO",F1:F2)</f>
        <v>1</v>
      </c>
      <c r="G4" s="19">
        <f>DSUM('CLASS.PULCINI f'!$G$3:$H$82,"PUNTEGGIO",G1:G2)</f>
        <v>1</v>
      </c>
      <c r="H4" s="19">
        <f>DSUM('CLASS.PULCINI f'!$G$3:$H$82,"PUNTEGGIO",H1:H2)</f>
        <v>0</v>
      </c>
      <c r="I4" s="19">
        <f>DSUM('CLASS.PULCINI f'!$G$3:$H$82,"PUNTEGGIO",I1:I2)</f>
        <v>0</v>
      </c>
      <c r="J4" s="19">
        <f>DSUM('CLASS.PULCINI f'!$G$3:$H$82,"PUNTEGGIO",J1:J2)</f>
        <v>0</v>
      </c>
    </row>
    <row r="5" spans="1:10" ht="13.5" customHeight="1" x14ac:dyDescent="0.2">
      <c r="A5" s="14" t="s">
        <v>20</v>
      </c>
      <c r="B5" s="19">
        <f>DSUM(CLASS.CUCCIOLI.m!$G$3:$H$82,"PUNTEGGIO",B1:B2)</f>
        <v>313</v>
      </c>
      <c r="C5" s="19">
        <f>DSUM(CLASS.CUCCIOLI.m!$G$3:$H$82,"PUNTEGGIO",C1:C2)</f>
        <v>214</v>
      </c>
      <c r="D5" s="19">
        <f>DSUM(CLASS.CUCCIOLI.m!$G$3:$H$82,"PUNTEGGIO",D1:D2)</f>
        <v>75</v>
      </c>
      <c r="E5" s="19">
        <f>DSUM(CLASS.CUCCIOLI.m!$G$3:$H$82,"PUNTEGGIO",E1:E2)</f>
        <v>110</v>
      </c>
      <c r="F5" s="19">
        <f>DSUM(CLASS.CUCCIOLI.m!$G$3:$H$82,"PUNTEGGIO",F1:F2)</f>
        <v>121</v>
      </c>
      <c r="G5" s="19">
        <f>DSUM(CLASS.CUCCIOLI.m!$G$3:$H$82,"PUNTEGGIO",G1:G2)</f>
        <v>49</v>
      </c>
      <c r="H5" s="19">
        <f>DSUM(CLASS.CUCCIOLI.m!$G$3:$H$82,"PUNTEGGIO",H1:H2)</f>
        <v>0</v>
      </c>
      <c r="I5" s="19">
        <f>DSUM(CLASS.CUCCIOLI.m!$G$3:$H$82,"PUNTEGGIO",I1:I2)</f>
        <v>0</v>
      </c>
      <c r="J5" s="19">
        <f>DSUM(CLASS.CUCCIOLI.m!$G$3:$H$82,"PUNTEGGIO",J1:J2)</f>
        <v>0</v>
      </c>
    </row>
    <row r="6" spans="1:10" ht="13.5" customHeight="1" x14ac:dyDescent="0.2">
      <c r="A6" s="14" t="s">
        <v>21</v>
      </c>
      <c r="B6" s="19">
        <f>DSUM(CLASS.CUCCIOLI.f!$G$3:$H$82,"PUNTEGGIO",B1:B2)</f>
        <v>97</v>
      </c>
      <c r="C6" s="19">
        <f>DSUM(CLASS.CUCCIOLI.f!$G$3:$H$82,"PUNTEGGIO",C1:C2)</f>
        <v>25</v>
      </c>
      <c r="D6" s="19">
        <f>DSUM(CLASS.CUCCIOLI.f!$G$3:$H$82,"PUNTEGGIO",D1:D2)</f>
        <v>166</v>
      </c>
      <c r="E6" s="19">
        <f>DSUM(CLASS.CUCCIOLI.f!$G$3:$H$82,"PUNTEGGIO",E1:E2)</f>
        <v>92</v>
      </c>
      <c r="F6" s="19">
        <f>DSUM(CLASS.CUCCIOLI.f!$G$3:$H$82,"PUNTEGGIO",F1:F2)</f>
        <v>43</v>
      </c>
      <c r="G6" s="19">
        <f>DSUM(CLASS.CUCCIOLI.f!$G$3:$H$82,"PUNTEGGIO",G1:G2)</f>
        <v>116</v>
      </c>
      <c r="H6" s="19">
        <f>DSUM(CLASS.CUCCIOLI.f!$G$3:$H$82,"PUNTEGGIO",H1:H2)</f>
        <v>0</v>
      </c>
      <c r="I6" s="19">
        <f>DSUM(CLASS.CUCCIOLI.f!$G$3:$H$82,"PUNTEGGIO",I1:I2)</f>
        <v>0</v>
      </c>
      <c r="J6" s="19">
        <f>DSUM(CLASS.CUCCIOLI.f!$G$3:$H$82,"PUNTEGGIO",J1:J2)</f>
        <v>0</v>
      </c>
    </row>
    <row r="7" spans="1:10" ht="13.5" customHeight="1" x14ac:dyDescent="0.2">
      <c r="A7" s="14" t="s">
        <v>22</v>
      </c>
      <c r="B7" s="19">
        <f>DSUM(CLASS.ESORDIENTI.m!$G$3:$H$82,"PUNTEGGIO",B1:B2)</f>
        <v>242</v>
      </c>
      <c r="C7" s="19">
        <f>DSUM(CLASS.ESORDIENTI.m!$G$3:$H$82,"PUNTEGGIO",C1:C2)</f>
        <v>212</v>
      </c>
      <c r="D7" s="19">
        <f>DSUM(CLASS.ESORDIENTI.m!$G$3:$H$82,"PUNTEGGIO",D1:D2)</f>
        <v>92</v>
      </c>
      <c r="E7" s="19">
        <f>DSUM(CLASS.ESORDIENTI.m!$G$3:$H$82,"PUNTEGGIO",E1:E2)</f>
        <v>43</v>
      </c>
      <c r="F7" s="19">
        <f>DSUM(CLASS.ESORDIENTI.m!$G$3:$H$82,"PUNTEGGIO",F1:F2)</f>
        <v>124</v>
      </c>
      <c r="G7" s="19">
        <f>DSUM(CLASS.ESORDIENTI.m!$G$3:$H$82,"PUNTEGGIO",G1:G2)</f>
        <v>132</v>
      </c>
      <c r="H7" s="19">
        <f>DSUM(CLASS.ESORDIENTI.m!$G$3:$H$82,"PUNTEGGIO",H1:H2)</f>
        <v>0</v>
      </c>
      <c r="I7" s="19">
        <f>DSUM(CLASS.ESORDIENTI.m!$G$3:$H$82,"PUNTEGGIO",I1:I2)</f>
        <v>0</v>
      </c>
      <c r="J7" s="19">
        <f>DSUM(CLASS.ESORDIENTI.m!$G$3:$H$82,"PUNTEGGIO",J1:J2)</f>
        <v>0</v>
      </c>
    </row>
    <row r="8" spans="1:10" ht="13.5" customHeight="1" x14ac:dyDescent="0.2">
      <c r="A8" s="14" t="s">
        <v>13</v>
      </c>
      <c r="B8" s="19">
        <f>DSUM(CLASS.ESORDIENTI.f!$G$3:$H$82,"PUNTEGGIO",B1:B2)</f>
        <v>122</v>
      </c>
      <c r="C8" s="19">
        <f>DSUM(CLASS.ESORDIENTI.f!$G$3:$H$82,"PUNTEGGIO",C1:C2)</f>
        <v>93</v>
      </c>
      <c r="D8" s="19">
        <f>DSUM(CLASS.ESORDIENTI.f!$G$3:$H$82,"PUNTEGGIO",D1:D2)</f>
        <v>184</v>
      </c>
      <c r="E8" s="19">
        <f>DSUM(CLASS.ESORDIENTI.f!$G$3:$H$82,"PUNTEGGIO",E1:E2)</f>
        <v>27</v>
      </c>
      <c r="F8" s="19">
        <f>DSUM(CLASS.ESORDIENTI.f!$G$3:$H$82,"PUNTEGGIO",F1:F2)</f>
        <v>68</v>
      </c>
      <c r="G8" s="19">
        <f>DSUM(CLASS.ESORDIENTI.f!$G$3:$H$82,"PUNTEGGIO",G1:G2)</f>
        <v>32</v>
      </c>
      <c r="H8" s="19">
        <f>DSUM(CLASS.ESORDIENTI.f!$G$3:$H$82,"PUNTEGGIO",H1:H2)</f>
        <v>0</v>
      </c>
      <c r="I8" s="19">
        <f>DSUM(CLASS.ESORDIENTI.f!$G$3:$H$82,"PUNTEGGIO",I1:I2)</f>
        <v>0</v>
      </c>
      <c r="J8" s="19">
        <f>DSUM(CLASS.ESORDIENTI.f!$G$3:$H$82,"PUNTEGGIO",J1:J2)</f>
        <v>0</v>
      </c>
    </row>
    <row r="9" spans="1:10" ht="13.5" customHeight="1" x14ac:dyDescent="0.2">
      <c r="A9" s="14" t="s">
        <v>14</v>
      </c>
      <c r="B9" s="19">
        <f>DSUM(CLASS.RAGAZZI!$G$3:$H$82,"PUNTEGGIO",B1:B2)</f>
        <v>243</v>
      </c>
      <c r="C9" s="19">
        <f>DSUM(CLASS.RAGAZZI!$G$3:$H$82,"PUNTEGGIO",C1:C2)</f>
        <v>26</v>
      </c>
      <c r="D9" s="19">
        <f>DSUM(CLASS.RAGAZZI!$G$3:$H$82,"PUNTEGGIO",D1:D2)</f>
        <v>117</v>
      </c>
      <c r="E9" s="19">
        <f>DSUM(CLASS.RAGAZZI!$G$3:$H$82,"PUNTEGGIO",E1:E2)</f>
        <v>0</v>
      </c>
      <c r="F9" s="19">
        <f>DSUM(CLASS.RAGAZZI!$G$3:$H$82,"PUNTEGGIO",F1:F2)</f>
        <v>24</v>
      </c>
      <c r="G9" s="19">
        <f>DSUM(CLASS.RAGAZZI!$G$3:$H$82,"PUNTEGGIO",G1:G2)</f>
        <v>49</v>
      </c>
      <c r="H9" s="19">
        <f>DSUM(CLASS.RAGAZZI!$G$3:$H$82,"PUNTEGGIO",H1:H2)</f>
        <v>0</v>
      </c>
      <c r="I9" s="19">
        <f>DSUM(CLASS.RAGAZZI!$G$3:$H$82,"PUNTEGGIO",I1:I2)</f>
        <v>0</v>
      </c>
      <c r="J9" s="19">
        <f>DSUM(CLASS.RAGAZZI!$G$3:$H$82,"PUNTEGGIO",J1:J2)</f>
        <v>0</v>
      </c>
    </row>
    <row r="10" spans="1:10" ht="13.5" customHeight="1" x14ac:dyDescent="0.2">
      <c r="A10" s="14" t="s">
        <v>15</v>
      </c>
      <c r="B10" s="19">
        <f>DSUM(CLASS.RAGAZZE!$G$3:$H$82,"PUNTEGGIO",B1:B2)</f>
        <v>16</v>
      </c>
      <c r="C10" s="19">
        <f>DSUM(CLASS.RAGAZZE!$G$3:$H$82,"PUNTEGGIO",C1:C2)</f>
        <v>51</v>
      </c>
      <c r="D10" s="19">
        <f>DSUM(CLASS.RAGAZZE!$G$3:$H$82,"PUNTEGGIO",D1:D2)</f>
        <v>133</v>
      </c>
      <c r="E10" s="19">
        <f>DSUM(CLASS.RAGAZZE!$G$3:$H$82,"PUNTEGGIO",E1:E2)</f>
        <v>0</v>
      </c>
      <c r="F10" s="19">
        <f>DSUM(CLASS.RAGAZZE!$G$3:$H$82,"PUNTEGGIO",F1:F2)</f>
        <v>194</v>
      </c>
      <c r="G10" s="19">
        <f>DSUM(CLASS.RAGAZZE!$G$3:$H$82,"PUNTEGGIO",G1:G2)</f>
        <v>116</v>
      </c>
      <c r="H10" s="19">
        <f>DSUM(CLASS.RAGAZZE!$G$3:$H$82,"PUNTEGGIO",H1:H2)</f>
        <v>0</v>
      </c>
      <c r="I10" s="19">
        <f>DSUM(CLASS.RAGAZZE!$G$3:$H$82,"PUNTEGGIO",I1:I2)</f>
        <v>0</v>
      </c>
      <c r="J10" s="19">
        <f>DSUM(CLASS.RAGAZZE!$G$3:$H$82,"PUNTEGGIO",J1:J2)</f>
        <v>0</v>
      </c>
    </row>
    <row r="11" spans="1:10" ht="13.5" customHeight="1" x14ac:dyDescent="0.2">
      <c r="A11" s="14" t="s">
        <v>16</v>
      </c>
      <c r="B11" s="19">
        <f>DSUM(CLASS.CADETTI!$G$3:$H$82,"PUNTEGGIO",B1:B2)</f>
        <v>15</v>
      </c>
      <c r="C11" s="19">
        <f>DSUM(CLASS.CADETTI!$G$3:$H$82,"PUNTEGGIO",C1:C2)</f>
        <v>0</v>
      </c>
      <c r="D11" s="19">
        <f>DSUM(CLASS.CADETTI!$G$3:$H$82,"PUNTEGGIO",D1:D2)</f>
        <v>14</v>
      </c>
      <c r="E11" s="19">
        <f>DSUM(CLASS.CADETTI!$G$3:$H$82,"PUNTEGGIO",E1:E2)</f>
        <v>0</v>
      </c>
      <c r="F11" s="19">
        <f>DSUM(CLASS.CADETTI!$G$3:$H$82,"PUNTEGGIO",F1:F2)</f>
        <v>0</v>
      </c>
      <c r="G11" s="19">
        <f>DSUM(CLASS.CADETTI!$G$3:$H$82,"PUNTEGGIO",G1:G2)</f>
        <v>0</v>
      </c>
      <c r="H11" s="19">
        <f>DSUM(CLASS.CADETTI!$G$3:$H$82,"PUNTEGGIO",H1:H2)</f>
        <v>0</v>
      </c>
      <c r="I11" s="19">
        <f>DSUM(CLASS.CADETTI!$G$3:$H$82,"PUNTEGGIO",I1:I2)</f>
        <v>0</v>
      </c>
      <c r="J11" s="19">
        <f>DSUM(CLASS.CADETTI!$G$3:$H$82,"PUNTEGGIO",J1:J2)</f>
        <v>0</v>
      </c>
    </row>
    <row r="12" spans="1:10" ht="13.5" customHeight="1" x14ac:dyDescent="0.2">
      <c r="A12" s="14" t="s">
        <v>17</v>
      </c>
      <c r="B12" s="19">
        <f>DSUM(CLASS.CADETTE!$G$3:$H$82,"PUNTEGGIO",B1:B2)</f>
        <v>36</v>
      </c>
      <c r="C12" s="19">
        <f>DSUM(CLASS.CADETTE!$G$3:$H$82,"PUNTEGGIO",C1:C2)</f>
        <v>10</v>
      </c>
      <c r="D12" s="19">
        <f>DSUM(CLASS.CADETTE!$G$3:$H$82,"PUNTEGGIO",D1:D2)</f>
        <v>45</v>
      </c>
      <c r="E12" s="19">
        <f>DSUM(CLASS.CADETTE!$G$3:$H$82,"PUNTEGGIO",E1:E2)</f>
        <v>8</v>
      </c>
      <c r="F12" s="19">
        <f>DSUM(CLASS.CADETTE!$G$3:$H$82,"PUNTEGGIO",F1:F2)</f>
        <v>0</v>
      </c>
      <c r="G12" s="19">
        <f>DSUM(CLASS.CADETTE!$G$3:$H$82,"PUNTEGGIO",G1:G2)</f>
        <v>0</v>
      </c>
      <c r="H12" s="19">
        <f>DSUM(CLASS.CADETTE!$G$3:$H$82,"PUNTEGGIO",H1:H2)</f>
        <v>0</v>
      </c>
      <c r="I12" s="19">
        <f>DSUM(CLASS.CADETTE!$G$3:$H$82,"PUNTEGGIO",I1:I2)</f>
        <v>0</v>
      </c>
      <c r="J12" s="19">
        <f>DSUM(CLASS.CADETTE!$G$3:$H$82,"PUNTEGGIO",J1:J2)</f>
        <v>0</v>
      </c>
    </row>
    <row r="13" spans="1:10" ht="13.5" customHeight="1" x14ac:dyDescent="0.2">
      <c r="A13" s="14" t="s">
        <v>18</v>
      </c>
      <c r="B13" s="19">
        <f>DSUM(CLASS.ALLIEVI!$G$3:$H$82,"PUNTEGGIO",B1:B2)</f>
        <v>27</v>
      </c>
      <c r="C13" s="19">
        <f>DSUM(CLASS.ALLIEVI!$G$3:$H$82,"PUNTEGGIO",C1:C2)</f>
        <v>0</v>
      </c>
      <c r="D13" s="19">
        <f>DSUM(CLASS.ALLIEVI!$G$3:$H$82,"PUNTEGGIO",D1:D2)</f>
        <v>36</v>
      </c>
      <c r="E13" s="19">
        <f>DSUM(CLASS.ALLIEVI!$G$3:$H$82,"PUNTEGGIO",E1:E2)</f>
        <v>0</v>
      </c>
      <c r="F13" s="19">
        <f>DSUM(CLASS.ALLIEVI!$G$3:$H$82,"PUNTEGGIO",F1:F2)</f>
        <v>21</v>
      </c>
      <c r="G13" s="19">
        <f>DSUM(CLASS.ALLIEVI!$G$3:$H$82,"PUNTEGGIO",G1:G2)</f>
        <v>0</v>
      </c>
      <c r="H13" s="19">
        <f>DSUM(CLASS.ALLIEVI!$G$3:$H$82,"PUNTEGGIO",H1:H2)</f>
        <v>0</v>
      </c>
      <c r="I13" s="19">
        <f>DSUM(CLASS.ALLIEVI!$G$3:$H$82,"PUNTEGGIO",I1:I2)</f>
        <v>0</v>
      </c>
      <c r="J13" s="19">
        <f>DSUM(CLASS.ALLIEVI!$G$3:$H$82,"PUNTEGGIO",J1:J2)</f>
        <v>0</v>
      </c>
    </row>
    <row r="14" spans="1:10" ht="13.5" customHeight="1" x14ac:dyDescent="0.2">
      <c r="A14" s="14" t="s">
        <v>19</v>
      </c>
      <c r="B14" s="19">
        <f>DSUM(CLASS.ALLIEVE!$G$3:$H$82,"PUNTEGGIO",B1:B2)</f>
        <v>0</v>
      </c>
      <c r="C14" s="19">
        <f>DSUM(CLASS.ALLIEVE!$G$3:$H$82,"PUNTEGGIO",C1:C2)</f>
        <v>0</v>
      </c>
      <c r="D14" s="19">
        <f>DSUM(CLASS.ALLIEVE!$G$3:$H$82,"PUNTEGGIO",D1:D2)</f>
        <v>14</v>
      </c>
      <c r="E14" s="19">
        <f>DSUM(CLASS.ALLIEVE!$G$3:$H$82,"PUNTEGGIO",E1:E2)</f>
        <v>0</v>
      </c>
      <c r="F14" s="19">
        <f>DSUM(CLASS.ALLIEVE!$G$3:$H$82,"PUNTEGGIO",F1:F2)</f>
        <v>0</v>
      </c>
      <c r="G14" s="19">
        <f>DSUM(CLASS.ALLIEVE!$G$3:$H$82,"PUNTEGGIO",G1:G2)</f>
        <v>0</v>
      </c>
      <c r="H14" s="19">
        <f>DSUM(CLASS.ALLIEVE!$G$3:$H$82,"PUNTEGGIO",H1:H2)</f>
        <v>0</v>
      </c>
      <c r="I14" s="19">
        <f>DSUM(CLASS.ALLIEVE!$G$3:$H$82,"PUNTEGGIO",I1:I2)</f>
        <v>0</v>
      </c>
      <c r="J14" s="19">
        <f>DSUM(CLASS.ALLIEVE!$G$3:$H$82,"PUNTEGGIO",J1:J2)</f>
        <v>15</v>
      </c>
    </row>
    <row r="15" spans="1:10" ht="13.5" customHeight="1" x14ac:dyDescent="0.2">
      <c r="A15" s="14" t="s">
        <v>23</v>
      </c>
      <c r="B15" s="19">
        <f>DSUM(CLASS.JUNIOR.m!$G$3:$H$82,"PUNTEGGIO",B1:B2)</f>
        <v>0</v>
      </c>
      <c r="C15" s="19">
        <f>DSUM(CLASS.JUNIOR.m!$G$3:$H$82,"PUNTEGGIO",C1:C2)</f>
        <v>0</v>
      </c>
      <c r="D15" s="19">
        <f>DSUM(CLASS.JUNIOR.m!$G$3:$H$82,"PUNTEGGIO",D1:D2)</f>
        <v>0</v>
      </c>
      <c r="E15" s="19">
        <f>DSUM(CLASS.JUNIOR.m!$G$3:$H$82,"PUNTEGGIO",E1:E2)</f>
        <v>0</v>
      </c>
      <c r="F15" s="19">
        <f>DSUM(CLASS.JUNIOR.m!$G$3:$H$82,"PUNTEGGIO",F1:F2)</f>
        <v>0</v>
      </c>
      <c r="G15" s="19">
        <f>DSUM(CLASS.JUNIOR.m!$G$3:$H$82,"PUNTEGGIO",G1:G2)</f>
        <v>0</v>
      </c>
      <c r="H15" s="19">
        <f>DSUM(CLASS.JUNIOR.m!$G$3:$H$82,"PUNTEGGIO",H1:H2)</f>
        <v>0</v>
      </c>
      <c r="I15" s="19">
        <f>DSUM(CLASS.JUNIOR.m!$G$3:$H$82,"PUNTEGGIO",I1:I2)</f>
        <v>29</v>
      </c>
      <c r="J15" s="19">
        <f>DSUM(CLASS.JUNIOR.m!$G$3:$H$82,"PUNTEGGIO",J1:J2)</f>
        <v>0</v>
      </c>
    </row>
    <row r="16" spans="1:10" ht="13.5" customHeight="1" x14ac:dyDescent="0.2">
      <c r="A16" s="14" t="s">
        <v>24</v>
      </c>
      <c r="B16" s="19">
        <f>DSUM(CLASS.JUNIOR.f!$G$3:$H$82,"PUNTEGGIO",B1:B2)</f>
        <v>0</v>
      </c>
      <c r="C16" s="19">
        <f>DSUM(CLASS.JUNIOR.f!$G$3:$H$82,"PUNTEGGIO",C1:C2)</f>
        <v>0</v>
      </c>
      <c r="D16" s="19">
        <f>DSUM(CLASS.JUNIOR.f!$G$3:$H$82,"PUNTEGGIO",D1:D2)</f>
        <v>15</v>
      </c>
      <c r="E16" s="19">
        <f>DSUM(CLASS.JUNIOR.f!$G$3:$H$82,"PUNTEGGIO",E1:E2)</f>
        <v>0</v>
      </c>
      <c r="F16" s="19">
        <f>DSUM(CLASS.JUNIOR.f!$G$3:$H$82,"PUNTEGGIO",F1:F2)</f>
        <v>0</v>
      </c>
      <c r="G16" s="19">
        <f>DSUM(CLASS.JUNIOR.f!$G$3:$H$82,"PUNTEGGIO",G1:G2)</f>
        <v>0</v>
      </c>
      <c r="H16" s="19">
        <f>DSUM(CLASS.JUNIOR.f!$G$3:$H$82,"PUNTEGGIO",H1:H2)</f>
        <v>0</v>
      </c>
      <c r="I16" s="19">
        <f>DSUM(CLASS.JUNIOR.f!$G$3:$H$82,"PUNTEGGIO",I1:I2)</f>
        <v>0</v>
      </c>
      <c r="J16" s="19">
        <f>DSUM(CLASS.JUNIOR.f!$G$3:$H$82,"PUNTEGGIO",J1:J2)</f>
        <v>0</v>
      </c>
    </row>
    <row r="17" spans="1:10" ht="13.5" customHeight="1" x14ac:dyDescent="0.2">
      <c r="A17" s="14" t="s">
        <v>25</v>
      </c>
      <c r="B17" s="19">
        <f>DSUM(CLASS.SENIOR.m!$G$3:$H$81,"PUNTEGGIO",B1:B2)</f>
        <v>25</v>
      </c>
      <c r="C17" s="19">
        <f>DSUM(CLASS.SENIOR.m!$G$3:$H$81,"PUNTEGGIO",C1:C2)</f>
        <v>0</v>
      </c>
      <c r="D17" s="19">
        <f>DSUM(CLASS.SENIOR.m!$G$3:$H$81,"PUNTEGGIO",D1:D2)</f>
        <v>110</v>
      </c>
      <c r="E17" s="19">
        <f>DSUM(CLASS.SENIOR.m!$G$3:$H$81,"PUNTEGGIO",E1:E2)</f>
        <v>0</v>
      </c>
      <c r="F17" s="19">
        <f>DSUM(CLASS.SENIOR.m!$G$3:$H$81,"PUNTEGGIO",F1:F2)</f>
        <v>18</v>
      </c>
      <c r="G17" s="19">
        <f>DSUM(CLASS.SENIOR.m!$G$3:$H$81,"PUNTEGGIO",G1:G2)</f>
        <v>0</v>
      </c>
      <c r="H17" s="19">
        <f>DSUM(CLASS.SENIOR.m!$G$3:$H$81,"PUNTEGGIO",H1:H2)</f>
        <v>0</v>
      </c>
      <c r="I17" s="19">
        <f>DSUM(CLASS.SENIOR.m!$G$3:$H$81,"PUNTEGGIO",I1:I2)</f>
        <v>0</v>
      </c>
      <c r="J17" s="19">
        <f>DSUM(CLASS.SENIOR.m!$G$3:$H$81,"PUNTEGGIO",J1:J2)</f>
        <v>0</v>
      </c>
    </row>
    <row r="18" spans="1:10" ht="13.5" customHeight="1" x14ac:dyDescent="0.2">
      <c r="A18" s="14" t="s">
        <v>26</v>
      </c>
      <c r="B18" s="19">
        <f>DSUM(CLASS.SENIOR.f!$G$3:$H$82,"PUNTEGGIO",B1:B2)</f>
        <v>27</v>
      </c>
      <c r="C18" s="19">
        <f>DSUM(CLASS.SENIOR.f!$G$3:$H$82,"PUNTEGGIO",C1:C2)</f>
        <v>14</v>
      </c>
      <c r="D18" s="19">
        <f>DSUM(CLASS.SENIOR.f!$G$3:$H$82,"PUNTEGGIO",D1:D2)</f>
        <v>24</v>
      </c>
      <c r="E18" s="19">
        <f>DSUM(CLASS.SENIOR.f!$G$3:$H$82,"PUNTEGGIO",E1:E2)</f>
        <v>0</v>
      </c>
      <c r="F18" s="19">
        <f>DSUM(CLASS.SENIOR.f!$G$3:$H$82,"PUNTEGGIO",F1:F2)</f>
        <v>10</v>
      </c>
      <c r="G18" s="19">
        <f>DSUM(CLASS.SENIOR.f!$G$3:$H$82,"PUNTEGGIO",G1:G2)</f>
        <v>0</v>
      </c>
      <c r="H18" s="19">
        <f>DSUM(CLASS.SENIOR.f!$G$3:$H$82,"PUNTEGGIO",H1:H2)</f>
        <v>0</v>
      </c>
      <c r="I18" s="19">
        <f>DSUM(CLASS.SENIOR.f!$G$3:$H$82,"PUNTEGGIO",I1:I2)</f>
        <v>0</v>
      </c>
      <c r="J18" s="19">
        <f>DSUM(CLASS.SENIOR.f!$G$3:$H$82,"PUNTEGGIO",J1:J2)</f>
        <v>0</v>
      </c>
    </row>
    <row r="19" spans="1:10" ht="13.5" customHeight="1" x14ac:dyDescent="0.2">
      <c r="A19" s="14" t="s">
        <v>29</v>
      </c>
      <c r="B19" s="19">
        <f>DSUM(CLASS.AMATORI_A.m!$G$3:$H$83,"PUNTEGGIO",B1:B2)</f>
        <v>125</v>
      </c>
      <c r="C19" s="19">
        <f>DSUM(CLASS.AMATORI_A.m!$G$3:$H$83,"PUNTEGGIO",C1:C2)</f>
        <v>0</v>
      </c>
      <c r="D19" s="19">
        <f>DSUM(CLASS.AMATORI_A.m!$G$3:$H$83,"PUNTEGGIO",D1:D2)</f>
        <v>115</v>
      </c>
      <c r="E19" s="19">
        <f>DSUM(CLASS.AMATORI_A.m!$G$3:$H$83,"PUNTEGGIO",E1:E2)</f>
        <v>57</v>
      </c>
      <c r="F19" s="19">
        <f>DSUM(CLASS.AMATORI_A.m!$G$3:$H$83,"PUNTEGGIO",F1:F2)</f>
        <v>27</v>
      </c>
      <c r="G19" s="19">
        <f>DSUM(CLASS.AMATORI_A.m!$G$3:$H$83,"PUNTEGGIO",G1:G2)</f>
        <v>31</v>
      </c>
      <c r="H19" s="19">
        <f>DSUM(CLASS.AMATORI_A.m!$G$3:$H$83,"PUNTEGGIO",H1:H2)</f>
        <v>0</v>
      </c>
      <c r="I19" s="19">
        <f>DSUM(CLASS.AMATORI_A.m!$G$3:$H$83,"PUNTEGGIO",I1:I2)</f>
        <v>0</v>
      </c>
      <c r="J19" s="19">
        <f>DSUM(CLASS.AMATORI_A.m!$G$3:$H$83,"PUNTEGGIO",J1:J2)</f>
        <v>0</v>
      </c>
    </row>
    <row r="20" spans="1:10" ht="13.5" customHeight="1" x14ac:dyDescent="0.2">
      <c r="A20" s="14" t="s">
        <v>30</v>
      </c>
      <c r="B20" s="19">
        <f>DSUM(CLASS.AMATORI_A.f!$G$3:$H$82,"PUNTEGGIO",B1:B2)</f>
        <v>87</v>
      </c>
      <c r="C20" s="19">
        <f>DSUM(CLASS.AMATORI_A.f!$G$3:$H$82,"PUNTEGGIO",C1:C2)</f>
        <v>20</v>
      </c>
      <c r="D20" s="19">
        <f>DSUM(CLASS.AMATORI_A.f!$G$3:$H$82,"PUNTEGGIO",D1:D2)</f>
        <v>290</v>
      </c>
      <c r="E20" s="19">
        <f>DSUM(CLASS.AMATORI_A.f!$G$3:$H$82,"PUNTEGGIO",E1:E2)</f>
        <v>21</v>
      </c>
      <c r="F20" s="19">
        <f>DSUM(CLASS.AMATORI_A.f!$G$3:$H$82,"PUNTEGGIO",F1:F2)</f>
        <v>42</v>
      </c>
      <c r="G20" s="19">
        <f>DSUM(CLASS.AMATORI_A.f!$G$3:$H$82,"PUNTEGGIO",G1:G2)</f>
        <v>34</v>
      </c>
      <c r="H20" s="19">
        <f>DSUM(CLASS.AMATORI_A.f!$G$3:$H$82,"PUNTEGGIO",H1:H2)</f>
        <v>0</v>
      </c>
      <c r="I20" s="19">
        <f>DSUM(CLASS.AMATORI_A.f!$G$3:$H$82,"PUNTEGGIO",I1:I2)</f>
        <v>0</v>
      </c>
      <c r="J20" s="19">
        <f>DSUM(CLASS.AMATORI_A.f!$G$3:$H$82,"PUNTEGGIO",J1:J2)</f>
        <v>0</v>
      </c>
    </row>
    <row r="21" spans="1:10" ht="13.5" customHeight="1" x14ac:dyDescent="0.2">
      <c r="A21" s="14" t="s">
        <v>31</v>
      </c>
      <c r="B21" s="19">
        <f>DSUM(CLASS.AMATORI_B.m!$G$3:$H$82,"PUNTEGGIO",B1:B2)</f>
        <v>159</v>
      </c>
      <c r="C21" s="19">
        <f>DSUM(CLASS.AMATORI_B.m!$G$3:$H$82,"PUNTEGGIO",C1:C2)</f>
        <v>0</v>
      </c>
      <c r="D21" s="19">
        <f>DSUM(CLASS.AMATORI_B.m!$G$3:$H$82,"PUNTEGGIO",D1:D2)</f>
        <v>254</v>
      </c>
      <c r="E21" s="19">
        <f>DSUM(CLASS.AMATORI_B.m!$G$3:$H$82,"PUNTEGGIO",E1:E2)</f>
        <v>28</v>
      </c>
      <c r="F21" s="19">
        <f>DSUM(CLASS.AMATORI_B.m!$G$3:$H$82,"PUNTEGGIO",F1:F2)</f>
        <v>31</v>
      </c>
      <c r="G21" s="19">
        <f>DSUM(CLASS.AMATORI_B.m!$G$3:$H$82,"PUNTEGGIO",G1:G2)</f>
        <v>21</v>
      </c>
      <c r="H21" s="19">
        <f>DSUM(CLASS.AMATORI_B.m!$G$3:$H$82,"PUNTEGGIO",H1:H2)</f>
        <v>32</v>
      </c>
      <c r="I21" s="19">
        <f>DSUM(CLASS.AMATORI_B.m!$G$3:$H$82,"PUNTEGGIO",I1:I2)</f>
        <v>0</v>
      </c>
      <c r="J21" s="19">
        <f>DSUM(CLASS.AMATORI_B.m!$G$3:$H$82,"PUNTEGGIO",J1:J2)</f>
        <v>0</v>
      </c>
    </row>
    <row r="22" spans="1:10" ht="13.5" customHeight="1" x14ac:dyDescent="0.2">
      <c r="A22" s="14" t="s">
        <v>32</v>
      </c>
      <c r="B22" s="19">
        <f>DSUM(CLASS.AMATORI_B.f!$G$3:$H$82,"PUNTEGGIO",B1:B2)</f>
        <v>40</v>
      </c>
      <c r="C22" s="19">
        <f>DSUM(CLASS.AMATORI_B.f!$G$3:$H$82,"PUNTEGGIO",C1:C2)</f>
        <v>22</v>
      </c>
      <c r="D22" s="19">
        <f>DSUM(CLASS.AMATORI_B.f!$G$3:$H$82,"PUNTEGGIO",D1:D2)</f>
        <v>143</v>
      </c>
      <c r="E22" s="19">
        <f>DSUM(CLASS.AMATORI_B.f!$G$3:$H$82,"PUNTEGGIO",E1:E2)</f>
        <v>0</v>
      </c>
      <c r="F22" s="19">
        <f>DSUM(CLASS.AMATORI_B.f!$G$3:$H$82,"PUNTEGGIO",F1:F2)</f>
        <v>0</v>
      </c>
      <c r="G22" s="19">
        <f>DSUM(CLASS.AMATORI_B.f!$G$3:$H$82,"PUNTEGGIO",G1:G2)</f>
        <v>0</v>
      </c>
      <c r="H22" s="19">
        <f>DSUM(CLASS.AMATORI_B.f!$G$3:$H$82,"PUNTEGGIO",H1:H2)</f>
        <v>0</v>
      </c>
      <c r="I22" s="19">
        <f>DSUM(CLASS.AMATORI_B.f!$G$3:$H$82,"PUNTEGGIO",I1:I2)</f>
        <v>0</v>
      </c>
      <c r="J22" s="19">
        <f>DSUM(CLASS.AMATORI_B.f!$G$3:$H$82,"PUNTEGGIO",J1:J2)</f>
        <v>0</v>
      </c>
    </row>
    <row r="23" spans="1:10" ht="13.5" customHeight="1" x14ac:dyDescent="0.2">
      <c r="A23" s="14" t="s">
        <v>33</v>
      </c>
      <c r="B23" s="19">
        <f>DSUM(CLASS.ADULTI.m!$G$3:$H$82,"PUNTEGGIO",B1:B2)</f>
        <v>160</v>
      </c>
      <c r="C23" s="19">
        <f>DSUM(CLASS.ADULTI.m!$G$3:$H$82,"PUNTEGGIO",C1:C2)</f>
        <v>27</v>
      </c>
      <c r="D23" s="19">
        <f>DSUM(CLASS.ADULTI.m!$G$3:$H$82,"PUNTEGGIO",D1:D2)</f>
        <v>92</v>
      </c>
      <c r="E23" s="19">
        <f>DSUM(CLASS.ADULTI.m!$G$3:$H$82,"PUNTEGGIO",E1:E2)</f>
        <v>0</v>
      </c>
      <c r="F23" s="19">
        <f>DSUM(CLASS.ADULTI.m!$G$3:$H$82,"PUNTEGGIO",F1:F2)</f>
        <v>0</v>
      </c>
      <c r="G23" s="19">
        <f>DSUM(CLASS.ADULTI.m!$G$3:$H$82,"PUNTEGGIO",G1:G2)</f>
        <v>0</v>
      </c>
      <c r="H23" s="19">
        <f>DSUM(CLASS.ADULTI.m!$G$3:$H$82,"PUNTEGGIO",H1:H2)</f>
        <v>0</v>
      </c>
      <c r="I23" s="19">
        <f>DSUM(CLASS.ADULTI.m!$G$3:$H$82,"PUNTEGGIO",I1:I2)</f>
        <v>0</v>
      </c>
      <c r="J23" s="19">
        <f>DSUM(CLASS.ADULTI.m!$G$3:$H$82,"PUNTEGGIO",J1:J2)</f>
        <v>0</v>
      </c>
    </row>
    <row r="24" spans="1:10" ht="13.5" customHeight="1" x14ac:dyDescent="0.2">
      <c r="A24" s="14" t="s">
        <v>34</v>
      </c>
      <c r="B24" s="19">
        <f>DSUM(CLASS.ADULTI.f!$G$3:$H$82,"PUNTEGGIO",B1:B2)</f>
        <v>14</v>
      </c>
      <c r="C24" s="19">
        <f>DSUM(CLASS.ADULTI.f!$G$3:$H$82,"PUNTEGGIO",C1:C2)</f>
        <v>0</v>
      </c>
      <c r="D24" s="19">
        <f>DSUM(CLASS.ADULTI.f!$G$3:$H$82,"PUNTEGGIO",D1:D2)</f>
        <v>15</v>
      </c>
      <c r="E24" s="19">
        <f>DSUM(CLASS.ADULTI.f!$G$3:$H$82,"PUNTEGGIO",E1:E2)</f>
        <v>0</v>
      </c>
      <c r="F24" s="19">
        <f>DSUM(CLASS.ADULTI.f!$G$3:$H$82,"PUNTEGGIO",F1:F2)</f>
        <v>0</v>
      </c>
      <c r="G24" s="19">
        <f>DSUM(CLASS.ADULTI.f!$G$3:$H$82,"PUNTEGGIO",G1:G2)</f>
        <v>0</v>
      </c>
      <c r="H24" s="19">
        <f>DSUM(CLASS.ADULTI.f!$G$3:$H$82,"PUNTEGGIO",H1:H2)</f>
        <v>0</v>
      </c>
      <c r="I24" s="19">
        <f>DSUM(CLASS.ADULTI.f!$G$3:$H$82,"PUNTEGGIO",I1:I2)</f>
        <v>0</v>
      </c>
      <c r="J24" s="19">
        <f>DSUM(CLASS.ADULTI.f!$G$3:$H$82,"PUNTEGGIO",J1:J2)</f>
        <v>0</v>
      </c>
    </row>
    <row r="25" spans="1:10" s="26" customFormat="1" ht="17.25" customHeight="1" x14ac:dyDescent="0.2">
      <c r="A25" s="37" t="s">
        <v>58</v>
      </c>
      <c r="B25" s="19">
        <f>DSUM(CLASS.PIONIERI.m!$G$3:$H$82,"PUNTEGGIO",B1:B2)</f>
        <v>14</v>
      </c>
      <c r="C25" s="19">
        <f>DSUM(CLASS.PIONIERI.m!$G$3:$H$82,"PUNTEGGIO",C1:C2)</f>
        <v>0</v>
      </c>
      <c r="D25" s="19">
        <f>DSUM(CLASS.PIONIERI.m!$G$3:$H$82,"PUNTEGGIO",D1:D2)</f>
        <v>28</v>
      </c>
      <c r="E25" s="19">
        <f>DSUM(CLASS.PIONIERI.m!$G$3:$H$82,"PUNTEGGIO",E1:E2)</f>
        <v>0</v>
      </c>
      <c r="F25" s="19">
        <f>DSUM(CLASS.PIONIERI.m!$G$3:$H$82,"PUNTEGGIO",F1:F2)</f>
        <v>1</v>
      </c>
      <c r="G25" s="19">
        <f>DSUM(CLASS.PIONIERI.m!$G$3:$H$82,"PUNTEGGIO",G1:G2)</f>
        <v>0</v>
      </c>
      <c r="H25" s="19">
        <f>DSUM(CLASS.PIONIERI.m!$G$3:$H$82,"PUNTEGGIO",H1:H2)</f>
        <v>0</v>
      </c>
      <c r="I25" s="19">
        <f>DSUM(CLASS.PIONIERI.m!$G$3:$H$82,"PUNTEGGIO",I1:I2)</f>
        <v>0</v>
      </c>
      <c r="J25" s="19">
        <f>DSUM(CLASS.PIONIERI.m!$G$3:$H$82,"PUNTEGGIO",J1:J2)</f>
        <v>0</v>
      </c>
    </row>
    <row r="26" spans="1:10" x14ac:dyDescent="0.2">
      <c r="A26" s="37" t="s">
        <v>59</v>
      </c>
      <c r="B26" s="19">
        <f>DSUM(CLASS.PIONIERI.f!$G$3:$H$82,"PUNTEGGIO",B1:B2)</f>
        <v>13</v>
      </c>
      <c r="C26" s="19">
        <f>DSUM(CLASS.PIONIERI.f!$G$3:$H$82,"PUNTEGGIO",C1:C2)</f>
        <v>14</v>
      </c>
      <c r="D26" s="19">
        <f>DSUM(CLASS.PIONIERI.f!$G$3:$H$82,"PUNTEGGIO",D1:D2)</f>
        <v>15</v>
      </c>
      <c r="E26" s="19">
        <f>DSUM(CLASS.PIONIERI.f!$G$3:$H$82,"PUNTEGGIO",E1:E2)</f>
        <v>0</v>
      </c>
      <c r="F26" s="19">
        <f>DSUM(CLASS.PIONIERI.f!$G$3:$H$82,"PUNTEGGIO",F1:F2)</f>
        <v>0</v>
      </c>
      <c r="G26" s="19">
        <f>DSUM(CLASS.PIONIERI.f!$G$3:$H$82,"PUNTEGGIO",G1:G2)</f>
        <v>0</v>
      </c>
      <c r="H26" s="19">
        <f>DSUM(CLASS.PIONIERI.f!$G$3:$H$82,"PUNTEGGIO",H1:H2)</f>
        <v>0</v>
      </c>
      <c r="I26" s="19">
        <f>DSUM(CLASS.PIONIERI.f!$G$3:$H$82,"PUNTEGGIO",I1:I2)</f>
        <v>0</v>
      </c>
      <c r="J26" s="19">
        <f>DSUM(CLASS.PIONIERI.f!$G$3:$H$82,"PUNTEGGIO",J1:J2)</f>
        <v>0</v>
      </c>
    </row>
    <row r="27" spans="1:10" ht="15.75" x14ac:dyDescent="0.25">
      <c r="A27" s="31" t="s">
        <v>28</v>
      </c>
      <c r="B27" s="32">
        <f t="shared" ref="B27:J27" si="0">SUM(B3:B26)</f>
        <v>1800</v>
      </c>
      <c r="C27" s="32">
        <f t="shared" si="0"/>
        <v>736</v>
      </c>
      <c r="D27" s="32">
        <f t="shared" si="0"/>
        <v>1996</v>
      </c>
      <c r="E27" s="32">
        <f t="shared" si="0"/>
        <v>398</v>
      </c>
      <c r="F27" s="32">
        <f t="shared" si="0"/>
        <v>728</v>
      </c>
      <c r="G27" s="32">
        <f t="shared" si="0"/>
        <v>582</v>
      </c>
      <c r="H27" s="32">
        <f t="shared" si="0"/>
        <v>32</v>
      </c>
      <c r="I27" s="32">
        <f t="shared" si="0"/>
        <v>29</v>
      </c>
      <c r="J27" s="32">
        <f t="shared" si="0"/>
        <v>15</v>
      </c>
    </row>
    <row r="28" spans="1:10" x14ac:dyDescent="0.2">
      <c r="A28" s="11"/>
      <c r="B28" s="28"/>
      <c r="C28" s="9"/>
      <c r="D28" s="9"/>
      <c r="E28" s="9"/>
    </row>
    <row r="29" spans="1:10" x14ac:dyDescent="0.2">
      <c r="A29" s="11"/>
      <c r="B29" s="28"/>
      <c r="C29" s="9"/>
      <c r="D29" s="9"/>
      <c r="E29" s="9"/>
    </row>
    <row r="30" spans="1:10" x14ac:dyDescent="0.2">
      <c r="A30" s="11"/>
      <c r="B30" s="28"/>
      <c r="C30" s="9"/>
      <c r="D30" s="9"/>
      <c r="E30" s="9"/>
    </row>
    <row r="31" spans="1:10" x14ac:dyDescent="0.2">
      <c r="A31" s="11"/>
      <c r="B31" s="28"/>
      <c r="C31" s="9"/>
      <c r="D31" s="9"/>
      <c r="E31" s="9"/>
    </row>
    <row r="32" spans="1:10" x14ac:dyDescent="0.2">
      <c r="A32" s="11"/>
      <c r="B32" s="28"/>
      <c r="C32" s="9"/>
      <c r="D32" s="9"/>
      <c r="E32" s="9"/>
    </row>
    <row r="33" spans="1:5" x14ac:dyDescent="0.2">
      <c r="A33" s="11"/>
      <c r="B33" s="28"/>
      <c r="C33" s="9"/>
      <c r="D33" s="9"/>
      <c r="E33" s="9"/>
    </row>
    <row r="34" spans="1:5" x14ac:dyDescent="0.2">
      <c r="A34" s="11"/>
      <c r="B34" s="28"/>
      <c r="C34" s="9"/>
      <c r="D34" s="9"/>
      <c r="E34" s="9"/>
    </row>
    <row r="35" spans="1:5" x14ac:dyDescent="0.2">
      <c r="A35" s="11"/>
      <c r="B35" s="28"/>
      <c r="C35" s="9"/>
      <c r="D35" s="9"/>
      <c r="E35" s="9"/>
    </row>
    <row r="36" spans="1:5" x14ac:dyDescent="0.2">
      <c r="A36" s="11"/>
      <c r="B36" s="28"/>
      <c r="C36" s="9"/>
      <c r="D36" s="9"/>
      <c r="E36" s="9"/>
    </row>
    <row r="37" spans="1:5" x14ac:dyDescent="0.2">
      <c r="A37" s="11"/>
      <c r="B37" s="28"/>
      <c r="C37" s="9"/>
      <c r="D37" s="9"/>
      <c r="E37" s="9"/>
    </row>
    <row r="38" spans="1:5" x14ac:dyDescent="0.2">
      <c r="A38" s="11"/>
      <c r="B38" s="28"/>
      <c r="C38" s="9"/>
      <c r="D38" s="9"/>
      <c r="E38" s="9"/>
    </row>
    <row r="39" spans="1:5" x14ac:dyDescent="0.2">
      <c r="A39" s="11"/>
      <c r="B39" s="28"/>
      <c r="C39" s="9"/>
      <c r="D39" s="9"/>
      <c r="E39" s="9"/>
    </row>
    <row r="40" spans="1:5" x14ac:dyDescent="0.2">
      <c r="A40" s="11"/>
      <c r="B40" s="28"/>
      <c r="C40" s="9"/>
      <c r="D40" s="9"/>
      <c r="E40" s="9"/>
    </row>
    <row r="41" spans="1:5" x14ac:dyDescent="0.2">
      <c r="A41" s="11"/>
      <c r="B41" s="28"/>
      <c r="C41" s="9"/>
      <c r="D41" s="9"/>
      <c r="E41" s="9"/>
    </row>
    <row r="42" spans="1:5" x14ac:dyDescent="0.2">
      <c r="A42" s="11"/>
      <c r="B42" s="28"/>
      <c r="C42" s="9"/>
      <c r="D42" s="9"/>
      <c r="E42" s="9"/>
    </row>
    <row r="43" spans="1:5" x14ac:dyDescent="0.2">
      <c r="A43" s="11"/>
      <c r="B43" s="28"/>
      <c r="C43" s="9"/>
      <c r="D43" s="9"/>
      <c r="E43" s="9"/>
    </row>
    <row r="44" spans="1:5" x14ac:dyDescent="0.2">
      <c r="A44" s="11"/>
      <c r="B44" s="28"/>
      <c r="C44" s="9"/>
      <c r="D44" s="9"/>
      <c r="E44" s="9"/>
    </row>
    <row r="45" spans="1:5" x14ac:dyDescent="0.2">
      <c r="A45" s="11"/>
      <c r="B45" s="28"/>
      <c r="C45" s="9"/>
      <c r="D45" s="9"/>
      <c r="E45" s="9"/>
    </row>
    <row r="46" spans="1:5" x14ac:dyDescent="0.2">
      <c r="A46" s="11"/>
      <c r="B46" s="28"/>
      <c r="C46" s="9"/>
      <c r="D46" s="9"/>
      <c r="E46" s="9"/>
    </row>
    <row r="47" spans="1:5" x14ac:dyDescent="0.2">
      <c r="A47" s="11"/>
      <c r="B47" s="28"/>
      <c r="C47" s="9"/>
      <c r="D47" s="9"/>
      <c r="E47" s="9"/>
    </row>
    <row r="48" spans="1:5" x14ac:dyDescent="0.2">
      <c r="A48" s="11"/>
      <c r="B48" s="28"/>
      <c r="C48" s="9"/>
      <c r="D48" s="9"/>
      <c r="E48" s="9"/>
    </row>
    <row r="49" spans="1:5" x14ac:dyDescent="0.2">
      <c r="A49" s="11"/>
      <c r="B49" s="28"/>
      <c r="C49" s="9"/>
      <c r="D49" s="9"/>
      <c r="E49" s="9"/>
    </row>
    <row r="50" spans="1:5" x14ac:dyDescent="0.2">
      <c r="A50" s="11"/>
      <c r="B50" s="28"/>
      <c r="C50" s="9"/>
      <c r="D50" s="9"/>
      <c r="E50" s="9"/>
    </row>
    <row r="51" spans="1:5" x14ac:dyDescent="0.2">
      <c r="A51" s="11"/>
      <c r="B51" s="28"/>
      <c r="C51" s="9"/>
      <c r="D51" s="9"/>
      <c r="E51" s="9"/>
    </row>
    <row r="52" spans="1:5" x14ac:dyDescent="0.2">
      <c r="A52" s="11"/>
      <c r="B52" s="28"/>
      <c r="C52" s="9"/>
      <c r="D52" s="9"/>
      <c r="E52" s="9"/>
    </row>
    <row r="53" spans="1:5" x14ac:dyDescent="0.2">
      <c r="A53" s="11"/>
      <c r="B53" s="28"/>
      <c r="C53" s="9"/>
      <c r="D53" s="9"/>
      <c r="E53" s="9"/>
    </row>
    <row r="54" spans="1:5" x14ac:dyDescent="0.2">
      <c r="A54" s="11"/>
      <c r="B54" s="28"/>
      <c r="C54" s="9"/>
      <c r="D54" s="9"/>
      <c r="E54" s="9"/>
    </row>
    <row r="55" spans="1:5" x14ac:dyDescent="0.2">
      <c r="A55" s="11"/>
      <c r="B55" s="28"/>
      <c r="C55" s="9"/>
      <c r="D55" s="9"/>
      <c r="E55" s="9"/>
    </row>
    <row r="56" spans="1:5" x14ac:dyDescent="0.2">
      <c r="A56" s="11"/>
      <c r="B56" s="28"/>
      <c r="C56" s="9"/>
      <c r="D56" s="9"/>
      <c r="E56" s="9"/>
    </row>
    <row r="57" spans="1:5" x14ac:dyDescent="0.2">
      <c r="A57" s="11"/>
      <c r="B57" s="28"/>
      <c r="C57" s="9"/>
      <c r="D57" s="9"/>
      <c r="E57" s="9"/>
    </row>
    <row r="58" spans="1:5" x14ac:dyDescent="0.2">
      <c r="A58" s="11"/>
      <c r="B58" s="28"/>
      <c r="C58" s="9"/>
      <c r="D58" s="9"/>
      <c r="E58" s="9"/>
    </row>
    <row r="59" spans="1:5" x14ac:dyDescent="0.2">
      <c r="A59" s="11"/>
      <c r="B59" s="28"/>
      <c r="C59" s="9"/>
      <c r="D59" s="9"/>
      <c r="E59" s="9"/>
    </row>
    <row r="60" spans="1:5" x14ac:dyDescent="0.2">
      <c r="A60" s="11"/>
      <c r="B60" s="28"/>
      <c r="C60" s="9"/>
      <c r="D60" s="9"/>
      <c r="E60" s="9"/>
    </row>
    <row r="61" spans="1:5" x14ac:dyDescent="0.2">
      <c r="A61" s="11"/>
      <c r="B61" s="28"/>
      <c r="C61" s="9"/>
      <c r="D61" s="9"/>
      <c r="E61" s="9"/>
    </row>
    <row r="62" spans="1:5" x14ac:dyDescent="0.2">
      <c r="A62" s="11"/>
      <c r="B62" s="28"/>
      <c r="C62" s="9"/>
      <c r="D62" s="9"/>
      <c r="E62" s="9"/>
    </row>
    <row r="63" spans="1:5" x14ac:dyDescent="0.2">
      <c r="A63" s="11"/>
      <c r="B63" s="28"/>
      <c r="C63" s="9"/>
      <c r="D63" s="9"/>
      <c r="E63" s="9"/>
    </row>
    <row r="64" spans="1:5" x14ac:dyDescent="0.2">
      <c r="A64" s="11"/>
      <c r="B64" s="28"/>
      <c r="C64" s="9"/>
      <c r="D64" s="9"/>
      <c r="E64" s="9"/>
    </row>
    <row r="65" spans="1:5" x14ac:dyDescent="0.2">
      <c r="A65" s="11"/>
      <c r="B65" s="28"/>
      <c r="C65" s="9"/>
      <c r="D65" s="9"/>
      <c r="E65" s="9"/>
    </row>
    <row r="66" spans="1:5" x14ac:dyDescent="0.2">
      <c r="A66" s="11"/>
      <c r="B66" s="28"/>
      <c r="C66" s="9"/>
      <c r="D66" s="9"/>
      <c r="E66" s="9"/>
    </row>
    <row r="67" spans="1:5" x14ac:dyDescent="0.2">
      <c r="A67" s="11"/>
      <c r="B67" s="28"/>
      <c r="C67" s="9"/>
      <c r="D67" s="9"/>
      <c r="E67" s="9"/>
    </row>
    <row r="68" spans="1:5" x14ac:dyDescent="0.2">
      <c r="A68" s="11"/>
      <c r="B68" s="28"/>
      <c r="C68" s="9"/>
      <c r="D68" s="9"/>
      <c r="E68" s="9"/>
    </row>
    <row r="69" spans="1:5" x14ac:dyDescent="0.2">
      <c r="A69" s="11"/>
      <c r="B69" s="28"/>
      <c r="C69" s="9"/>
      <c r="D69" s="9"/>
      <c r="E69" s="9"/>
    </row>
    <row r="70" spans="1:5" x14ac:dyDescent="0.2">
      <c r="A70" s="11"/>
      <c r="B70" s="28"/>
      <c r="C70" s="9"/>
      <c r="D70" s="9"/>
      <c r="E70" s="9"/>
    </row>
    <row r="71" spans="1:5" x14ac:dyDescent="0.2">
      <c r="A71" s="11"/>
      <c r="B71" s="28"/>
      <c r="C71" s="9"/>
      <c r="D71" s="9"/>
      <c r="E71" s="9"/>
    </row>
    <row r="72" spans="1:5" x14ac:dyDescent="0.2">
      <c r="A72" s="11"/>
      <c r="B72" s="28"/>
      <c r="C72" s="9"/>
      <c r="D72" s="9"/>
      <c r="E72" s="9"/>
    </row>
    <row r="73" spans="1:5" x14ac:dyDescent="0.2">
      <c r="A73" s="11"/>
      <c r="B73" s="28"/>
      <c r="C73" s="9"/>
      <c r="D73" s="9"/>
      <c r="E73" s="9"/>
    </row>
    <row r="74" spans="1:5" x14ac:dyDescent="0.2">
      <c r="A74" s="11"/>
      <c r="B74" s="28"/>
      <c r="C74" s="9"/>
      <c r="D74" s="9"/>
      <c r="E74" s="9"/>
    </row>
    <row r="75" spans="1:5" x14ac:dyDescent="0.2">
      <c r="A75" s="11"/>
      <c r="B75" s="28"/>
      <c r="C75" s="9"/>
      <c r="D75" s="9"/>
      <c r="E75" s="9"/>
    </row>
    <row r="76" spans="1:5" x14ac:dyDescent="0.2">
      <c r="A76" s="11"/>
      <c r="B76" s="28"/>
      <c r="C76" s="9"/>
      <c r="D76" s="9"/>
      <c r="E76" s="9"/>
    </row>
    <row r="77" spans="1:5" x14ac:dyDescent="0.2">
      <c r="A77" s="11"/>
      <c r="B77" s="28"/>
      <c r="C77" s="9"/>
      <c r="D77" s="9"/>
      <c r="E77" s="9"/>
    </row>
    <row r="78" spans="1:5" x14ac:dyDescent="0.2">
      <c r="A78" s="11"/>
      <c r="B78" s="28"/>
      <c r="C78" s="9"/>
      <c r="D78" s="9"/>
      <c r="E78" s="9"/>
    </row>
    <row r="79" spans="1:5" x14ac:dyDescent="0.2">
      <c r="A79" s="11"/>
      <c r="B79" s="28"/>
      <c r="C79" s="9"/>
      <c r="D79" s="9"/>
      <c r="E79" s="9"/>
    </row>
    <row r="80" spans="1:5" x14ac:dyDescent="0.2">
      <c r="A80" s="11"/>
      <c r="B80" s="28"/>
      <c r="C80" s="9"/>
      <c r="D80" s="9"/>
      <c r="E80" s="9"/>
    </row>
    <row r="81" spans="1:5" x14ac:dyDescent="0.2">
      <c r="A81" s="11"/>
      <c r="B81" s="28"/>
      <c r="C81" s="9"/>
      <c r="D81" s="9"/>
      <c r="E81" s="9"/>
    </row>
    <row r="82" spans="1:5" x14ac:dyDescent="0.2">
      <c r="A82" s="11"/>
      <c r="B82" s="28"/>
      <c r="C82" s="9"/>
      <c r="D82" s="9"/>
      <c r="E82" s="9"/>
    </row>
    <row r="83" spans="1:5" x14ac:dyDescent="0.2">
      <c r="A83" s="11"/>
      <c r="B83" s="28"/>
      <c r="C83" s="9"/>
      <c r="D83" s="9"/>
      <c r="E83" s="9"/>
    </row>
    <row r="84" spans="1:5" x14ac:dyDescent="0.2">
      <c r="A84" s="11"/>
      <c r="B84" s="28"/>
      <c r="C84" s="9"/>
      <c r="D84" s="9"/>
      <c r="E84" s="9"/>
    </row>
    <row r="85" spans="1:5" x14ac:dyDescent="0.2">
      <c r="A85" s="11"/>
      <c r="B85" s="28"/>
      <c r="C85" s="9"/>
      <c r="D85" s="9"/>
      <c r="E85" s="9"/>
    </row>
    <row r="86" spans="1:5" x14ac:dyDescent="0.2">
      <c r="A86" s="11"/>
      <c r="B86" s="28"/>
      <c r="C86" s="9"/>
      <c r="D86" s="9"/>
      <c r="E86" s="9"/>
    </row>
    <row r="87" spans="1:5" x14ac:dyDescent="0.2">
      <c r="A87" s="11"/>
      <c r="B87" s="28"/>
      <c r="C87" s="9"/>
      <c r="D87" s="9"/>
      <c r="E87" s="9"/>
    </row>
    <row r="88" spans="1:5" x14ac:dyDescent="0.2">
      <c r="A88" s="11"/>
      <c r="B88" s="28"/>
      <c r="C88" s="9"/>
      <c r="D88" s="9"/>
      <c r="E88" s="9"/>
    </row>
    <row r="89" spans="1:5" x14ac:dyDescent="0.2">
      <c r="A89" s="11"/>
      <c r="B89" s="28"/>
      <c r="C89" s="9"/>
      <c r="D89" s="9"/>
      <c r="E89" s="9"/>
    </row>
    <row r="90" spans="1:5" x14ac:dyDescent="0.2">
      <c r="A90" s="11"/>
      <c r="B90" s="28"/>
      <c r="C90" s="9"/>
      <c r="D90" s="9"/>
      <c r="E90" s="9"/>
    </row>
    <row r="91" spans="1:5" x14ac:dyDescent="0.2">
      <c r="A91" s="11"/>
      <c r="B91" s="28"/>
      <c r="C91" s="9"/>
      <c r="D91" s="9"/>
      <c r="E91" s="9"/>
    </row>
    <row r="92" spans="1:5" x14ac:dyDescent="0.2">
      <c r="A92" s="11"/>
      <c r="B92" s="28"/>
      <c r="C92" s="9"/>
      <c r="D92" s="9"/>
      <c r="E92" s="9"/>
    </row>
    <row r="93" spans="1:5" x14ac:dyDescent="0.2">
      <c r="A93" s="11"/>
      <c r="B93" s="28"/>
      <c r="C93" s="9"/>
      <c r="D93" s="9"/>
      <c r="E93" s="9"/>
    </row>
    <row r="94" spans="1:5" x14ac:dyDescent="0.2">
      <c r="A94" s="11"/>
      <c r="B94" s="28"/>
      <c r="C94" s="9"/>
      <c r="D94" s="9"/>
      <c r="E94" s="9"/>
    </row>
    <row r="95" spans="1:5" x14ac:dyDescent="0.2">
      <c r="A95" s="11"/>
      <c r="B95" s="28"/>
      <c r="C95" s="9"/>
      <c r="D95" s="9"/>
      <c r="E95" s="9"/>
    </row>
    <row r="96" spans="1:5" x14ac:dyDescent="0.2">
      <c r="A96" s="11"/>
      <c r="B96" s="28"/>
      <c r="C96" s="9"/>
      <c r="D96" s="9"/>
      <c r="E96" s="9"/>
    </row>
    <row r="97" spans="1:5" x14ac:dyDescent="0.2">
      <c r="A97" s="11"/>
      <c r="B97" s="28"/>
      <c r="C97" s="9"/>
      <c r="D97" s="9"/>
      <c r="E97" s="9"/>
    </row>
    <row r="98" spans="1:5" x14ac:dyDescent="0.2">
      <c r="A98" s="11"/>
      <c r="B98" s="28"/>
      <c r="C98" s="9"/>
      <c r="D98" s="9"/>
      <c r="E98" s="9"/>
    </row>
  </sheetData>
  <phoneticPr fontId="0" type="noConversion"/>
  <printOptions horizontalCentered="1" gridLinesSet="0"/>
  <pageMargins left="0.31496062992125984" right="0.31496062992125984" top="1.27" bottom="0.98425196850393704" header="0.39370078740157483" footer="0.39370078740157483"/>
  <pageSetup paperSize="9" orientation="landscape" horizontalDpi="300" verticalDpi="300" r:id="rId1"/>
  <headerFooter alignWithMargins="0">
    <oddHeader>&amp;L&amp;16CLASSIFICA GENERALE per data
&amp;R&amp;D</oddHeader>
    <oddFooter>&amp;RPagina &amp;P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2"/>
  <dimension ref="B1:C6"/>
  <sheetViews>
    <sheetView showGridLines="0" showZeros="0" zoomScale="145" workbookViewId="0">
      <selection activeCell="D8" sqref="D8"/>
    </sheetView>
  </sheetViews>
  <sheetFormatPr defaultRowHeight="12.75" x14ac:dyDescent="0.2"/>
  <cols>
    <col min="1" max="1" width="7.5703125" customWidth="1"/>
    <col min="2" max="2" width="14.85546875" customWidth="1"/>
  </cols>
  <sheetData>
    <row r="1" spans="2:3" ht="18" customHeight="1" x14ac:dyDescent="0.2"/>
    <row r="2" spans="2:3" ht="15.75" x14ac:dyDescent="0.25">
      <c r="B2" s="17" t="s">
        <v>5</v>
      </c>
      <c r="C2" s="1" t="s">
        <v>27</v>
      </c>
    </row>
    <row r="3" spans="2:3" ht="14.25" customHeight="1" x14ac:dyDescent="0.2">
      <c r="B3" s="18" t="s">
        <v>12</v>
      </c>
      <c r="C3" s="15"/>
    </row>
    <row r="4" spans="2:3" ht="14.25" customHeight="1" x14ac:dyDescent="0.2">
      <c r="B4" s="18" t="s">
        <v>11</v>
      </c>
      <c r="C4" s="15"/>
    </row>
    <row r="5" spans="2:3" ht="14.25" customHeight="1" x14ac:dyDescent="0.2">
      <c r="B5" s="18" t="s">
        <v>9</v>
      </c>
      <c r="C5" s="15"/>
    </row>
    <row r="6" spans="2:3" ht="14.25" customHeight="1" x14ac:dyDescent="0.2">
      <c r="B6" s="18" t="s">
        <v>10</v>
      </c>
      <c r="C6" s="15"/>
    </row>
  </sheetData>
  <phoneticPr fontId="0" type="noConversion"/>
  <printOptions horizontalCentered="1" verticalCentered="1"/>
  <pageMargins left="0.47244094488188981" right="0.39370078740157483" top="2.7165354330708662" bottom="0.78740157480314965" header="0.94488188976377963" footer="0.31496062992125984"/>
  <pageSetup paperSize="9" scale="120" orientation="portrait" horizontalDpi="4294967292" verticalDpi="144" r:id="rId1"/>
  <headerFooter alignWithMargins="0">
    <oddHeader>&amp;L&amp;16
CLASSIFICA GENERALE&amp;12 PER SOCIETA'&amp;RGARA DEL: &amp;D</oddHeader>
    <oddFooter>&amp;R&amp;P
bat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4"/>
  <dimension ref="A1:J48"/>
  <sheetViews>
    <sheetView showGridLines="0" showZeros="0" zoomScale="80" workbookViewId="0"/>
  </sheetViews>
  <sheetFormatPr defaultRowHeight="12.75" x14ac:dyDescent="0.2"/>
  <cols>
    <col min="1" max="1" width="5.7109375" customWidth="1"/>
    <col min="2" max="2" width="15.7109375" customWidth="1"/>
    <col min="3" max="3" width="12.42578125" customWidth="1"/>
    <col min="4" max="4" width="9.85546875" style="22" customWidth="1"/>
    <col min="5" max="5" width="16.85546875" customWidth="1"/>
    <col min="6" max="6" width="20.7109375" customWidth="1"/>
    <col min="7" max="7" width="12.140625" customWidth="1"/>
    <col min="8" max="8" width="5" customWidth="1"/>
    <col min="9" max="9" width="9.140625" style="8"/>
  </cols>
  <sheetData>
    <row r="1" spans="1:10" x14ac:dyDescent="0.2">
      <c r="A1" t="s">
        <v>35</v>
      </c>
    </row>
    <row r="3" spans="1:10" ht="23.25" x14ac:dyDescent="0.35">
      <c r="C3" s="25">
        <f>E6</f>
        <v>0</v>
      </c>
    </row>
    <row r="5" spans="1:10" x14ac:dyDescent="0.2">
      <c r="A5" s="1" t="s">
        <v>0</v>
      </c>
      <c r="B5" s="1" t="s">
        <v>1</v>
      </c>
      <c r="C5" s="1" t="s">
        <v>2</v>
      </c>
      <c r="D5" s="20" t="s">
        <v>3</v>
      </c>
      <c r="E5" s="2" t="s">
        <v>4</v>
      </c>
      <c r="F5" s="1" t="s">
        <v>5</v>
      </c>
      <c r="G5" s="1" t="s">
        <v>6</v>
      </c>
      <c r="H5" s="3" t="s">
        <v>7</v>
      </c>
      <c r="I5" s="4" t="s">
        <v>8</v>
      </c>
    </row>
    <row r="6" spans="1:10" x14ac:dyDescent="0.2">
      <c r="A6" s="5"/>
      <c r="B6" s="5"/>
      <c r="C6" s="5"/>
      <c r="D6" s="21"/>
      <c r="E6" s="5"/>
      <c r="F6" s="5"/>
      <c r="G6" s="5"/>
      <c r="H6" s="5"/>
      <c r="I6" s="6"/>
      <c r="J6" s="7"/>
    </row>
    <row r="7" spans="1:10" x14ac:dyDescent="0.2">
      <c r="A7" s="5"/>
      <c r="B7" s="5"/>
      <c r="C7" s="5"/>
      <c r="D7" s="21"/>
      <c r="E7" s="5"/>
      <c r="F7" s="5"/>
      <c r="G7" s="5"/>
      <c r="H7" s="5"/>
      <c r="I7" s="6"/>
      <c r="J7" s="7"/>
    </row>
    <row r="8" spans="1:10" x14ac:dyDescent="0.2">
      <c r="A8" s="5"/>
      <c r="B8" s="5"/>
      <c r="C8" s="5"/>
      <c r="D8" s="21"/>
      <c r="E8" s="5"/>
      <c r="F8" s="5"/>
      <c r="G8" s="5"/>
      <c r="H8" s="5"/>
      <c r="I8" s="6"/>
      <c r="J8" s="7"/>
    </row>
    <row r="9" spans="1:10" x14ac:dyDescent="0.2">
      <c r="A9" s="5"/>
      <c r="B9" s="5"/>
      <c r="C9" s="5"/>
      <c r="D9" s="21"/>
      <c r="E9" s="5"/>
      <c r="F9" s="5"/>
      <c r="G9" s="5"/>
      <c r="H9" s="5"/>
      <c r="I9" s="6"/>
      <c r="J9" s="7"/>
    </row>
    <row r="10" spans="1:10" x14ac:dyDescent="0.2">
      <c r="A10" s="5"/>
      <c r="B10" s="5"/>
      <c r="C10" s="5"/>
      <c r="D10" s="21"/>
      <c r="E10" s="5"/>
      <c r="F10" s="5"/>
      <c r="G10" s="5"/>
      <c r="H10" s="5"/>
      <c r="I10" s="6"/>
      <c r="J10" s="7"/>
    </row>
    <row r="11" spans="1:10" x14ac:dyDescent="0.2">
      <c r="A11" s="5"/>
      <c r="B11" s="5"/>
      <c r="C11" s="5"/>
      <c r="D11" s="21"/>
      <c r="E11" s="5"/>
      <c r="F11" s="5"/>
      <c r="G11" s="5"/>
      <c r="H11" s="5"/>
      <c r="I11" s="6"/>
      <c r="J11" s="7"/>
    </row>
    <row r="12" spans="1:10" x14ac:dyDescent="0.2">
      <c r="A12" s="5"/>
      <c r="B12" s="5"/>
      <c r="C12" s="5"/>
      <c r="D12" s="21"/>
      <c r="E12" s="5"/>
      <c r="F12" s="5"/>
      <c r="G12" s="5"/>
      <c r="H12" s="5"/>
      <c r="I12" s="6"/>
      <c r="J12" s="7"/>
    </row>
    <row r="13" spans="1:10" x14ac:dyDescent="0.2">
      <c r="A13" s="5"/>
      <c r="B13" s="5"/>
      <c r="C13" s="5"/>
      <c r="D13" s="21"/>
      <c r="E13" s="5"/>
      <c r="F13" s="5"/>
      <c r="G13" s="5"/>
      <c r="H13" s="5"/>
      <c r="I13" s="6"/>
      <c r="J13" s="7"/>
    </row>
    <row r="14" spans="1:10" x14ac:dyDescent="0.2">
      <c r="A14" s="5"/>
      <c r="B14" s="5"/>
      <c r="C14" s="5"/>
      <c r="D14" s="21"/>
      <c r="E14" s="5"/>
      <c r="F14" s="5"/>
      <c r="G14" s="5"/>
      <c r="H14" s="5"/>
      <c r="I14" s="6"/>
      <c r="J14" s="7"/>
    </row>
    <row r="15" spans="1:10" x14ac:dyDescent="0.2">
      <c r="B15" s="9"/>
      <c r="C15" s="9"/>
      <c r="D15" s="23"/>
      <c r="E15" s="9"/>
      <c r="F15" s="9"/>
    </row>
    <row r="16" spans="1:10" x14ac:dyDescent="0.2">
      <c r="B16" s="9"/>
      <c r="C16" s="9"/>
      <c r="D16" s="23"/>
      <c r="E16" s="9"/>
      <c r="F16" s="9"/>
    </row>
    <row r="17" spans="1:9" ht="23.25" x14ac:dyDescent="0.35">
      <c r="B17" s="9"/>
      <c r="C17" s="25">
        <f>E20</f>
        <v>0</v>
      </c>
      <c r="D17" s="23"/>
      <c r="E17" s="9"/>
      <c r="F17" s="9"/>
    </row>
    <row r="18" spans="1:9" x14ac:dyDescent="0.2">
      <c r="B18" s="9"/>
      <c r="C18" s="9"/>
      <c r="D18" s="23"/>
      <c r="E18" s="9"/>
      <c r="F18" s="9"/>
    </row>
    <row r="19" spans="1:9" x14ac:dyDescent="0.2">
      <c r="A19" s="1" t="s">
        <v>0</v>
      </c>
      <c r="B19" s="1" t="s">
        <v>1</v>
      </c>
      <c r="C19" s="1" t="s">
        <v>2</v>
      </c>
      <c r="D19" s="20" t="s">
        <v>3</v>
      </c>
      <c r="E19" s="2" t="s">
        <v>4</v>
      </c>
      <c r="F19" s="1" t="s">
        <v>5</v>
      </c>
      <c r="G19" s="1" t="s">
        <v>6</v>
      </c>
      <c r="H19" s="3" t="s">
        <v>7</v>
      </c>
      <c r="I19" s="4" t="s">
        <v>8</v>
      </c>
    </row>
    <row r="20" spans="1:9" x14ac:dyDescent="0.2">
      <c r="A20" s="5"/>
      <c r="B20" s="5"/>
      <c r="C20" s="5"/>
      <c r="D20" s="21"/>
      <c r="E20" s="5"/>
      <c r="F20" s="5"/>
      <c r="G20" s="5"/>
      <c r="H20" s="5"/>
      <c r="I20" s="6"/>
    </row>
    <row r="21" spans="1:9" x14ac:dyDescent="0.2">
      <c r="A21" s="5"/>
      <c r="B21" s="5"/>
      <c r="C21" s="5"/>
      <c r="D21" s="21"/>
      <c r="E21" s="5"/>
      <c r="F21" s="5"/>
      <c r="G21" s="5"/>
      <c r="H21" s="5"/>
      <c r="I21" s="6"/>
    </row>
    <row r="22" spans="1:9" x14ac:dyDescent="0.2">
      <c r="A22" s="5"/>
      <c r="B22" s="5"/>
      <c r="C22" s="5"/>
      <c r="D22" s="21"/>
      <c r="E22" s="5"/>
      <c r="F22" s="5"/>
      <c r="G22" s="5"/>
      <c r="H22" s="5"/>
      <c r="I22" s="6"/>
    </row>
    <row r="23" spans="1:9" x14ac:dyDescent="0.2">
      <c r="A23" s="5"/>
      <c r="B23" s="5"/>
      <c r="C23" s="5"/>
      <c r="D23" s="21"/>
      <c r="E23" s="5"/>
      <c r="F23" s="5"/>
      <c r="G23" s="5"/>
      <c r="H23" s="5"/>
      <c r="I23" s="6"/>
    </row>
    <row r="24" spans="1:9" x14ac:dyDescent="0.2">
      <c r="A24" s="5"/>
      <c r="B24" s="5"/>
      <c r="C24" s="5"/>
      <c r="D24" s="21"/>
      <c r="E24" s="5"/>
      <c r="F24" s="5"/>
      <c r="G24" s="5"/>
      <c r="H24" s="5"/>
      <c r="I24" s="6"/>
    </row>
    <row r="25" spans="1:9" x14ac:dyDescent="0.2">
      <c r="A25" s="5"/>
      <c r="B25" s="5"/>
      <c r="C25" s="5"/>
      <c r="D25" s="21"/>
      <c r="E25" s="5"/>
      <c r="F25" s="5"/>
      <c r="G25" s="5"/>
      <c r="H25" s="5"/>
      <c r="I25" s="6"/>
    </row>
    <row r="26" spans="1:9" x14ac:dyDescent="0.2">
      <c r="A26" s="5">
        <v>0</v>
      </c>
      <c r="B26" s="5">
        <v>0</v>
      </c>
      <c r="C26" s="5">
        <v>0</v>
      </c>
      <c r="D26" s="21">
        <v>0</v>
      </c>
      <c r="E26" s="5">
        <v>0</v>
      </c>
      <c r="F26" s="5">
        <v>0</v>
      </c>
      <c r="G26" s="5">
        <v>0</v>
      </c>
      <c r="H26" s="5"/>
      <c r="I26" s="6"/>
    </row>
    <row r="27" spans="1:9" x14ac:dyDescent="0.2">
      <c r="B27" s="9"/>
      <c r="C27" s="9"/>
      <c r="D27" s="23"/>
      <c r="E27" s="9"/>
      <c r="F27" s="9"/>
    </row>
    <row r="28" spans="1:9" x14ac:dyDescent="0.2">
      <c r="B28" s="9"/>
      <c r="C28" s="9"/>
      <c r="D28" s="23"/>
      <c r="E28" s="9"/>
      <c r="F28" s="9"/>
    </row>
    <row r="29" spans="1:9" ht="23.25" x14ac:dyDescent="0.35">
      <c r="B29" s="9"/>
      <c r="C29" s="25">
        <f>E32</f>
        <v>0</v>
      </c>
      <c r="D29" s="23"/>
      <c r="E29" s="9"/>
      <c r="F29" s="9"/>
    </row>
    <row r="30" spans="1:9" x14ac:dyDescent="0.2">
      <c r="B30" s="9"/>
      <c r="C30" s="9"/>
      <c r="D30" s="23"/>
      <c r="E30" s="9"/>
      <c r="F30" s="9"/>
    </row>
    <row r="31" spans="1:9" x14ac:dyDescent="0.2">
      <c r="A31" s="1" t="s">
        <v>0</v>
      </c>
      <c r="B31" s="1" t="s">
        <v>1</v>
      </c>
      <c r="C31" s="1" t="s">
        <v>2</v>
      </c>
      <c r="D31" s="20" t="s">
        <v>3</v>
      </c>
      <c r="E31" s="2" t="s">
        <v>4</v>
      </c>
      <c r="F31" s="1" t="s">
        <v>5</v>
      </c>
      <c r="G31" s="1" t="s">
        <v>6</v>
      </c>
      <c r="H31" s="3" t="s">
        <v>7</v>
      </c>
      <c r="I31" s="4" t="s">
        <v>8</v>
      </c>
    </row>
    <row r="32" spans="1:9" x14ac:dyDescent="0.2">
      <c r="A32" s="5"/>
      <c r="B32" s="5"/>
      <c r="C32" s="5"/>
      <c r="D32" s="21"/>
      <c r="E32" s="5"/>
      <c r="F32" s="5"/>
      <c r="G32" s="5"/>
      <c r="H32" s="5"/>
      <c r="I32" s="6"/>
    </row>
    <row r="33" spans="1:9" x14ac:dyDescent="0.2">
      <c r="A33" s="5"/>
      <c r="B33" s="5"/>
      <c r="C33" s="5"/>
      <c r="D33" s="21"/>
      <c r="E33" s="5"/>
      <c r="F33" s="5"/>
      <c r="G33" s="5"/>
      <c r="H33" s="5"/>
      <c r="I33" s="6"/>
    </row>
    <row r="34" spans="1:9" x14ac:dyDescent="0.2">
      <c r="A34" s="5"/>
      <c r="B34" s="5"/>
      <c r="C34" s="5"/>
      <c r="D34" s="21"/>
      <c r="E34" s="5"/>
      <c r="F34" s="5"/>
      <c r="G34" s="5"/>
      <c r="H34" s="5"/>
      <c r="I34" s="6"/>
    </row>
    <row r="35" spans="1:9" x14ac:dyDescent="0.2">
      <c r="A35" s="5"/>
      <c r="B35" s="5"/>
      <c r="C35" s="5"/>
      <c r="D35" s="21"/>
      <c r="E35" s="5"/>
      <c r="F35" s="5"/>
      <c r="G35" s="5"/>
      <c r="H35" s="5"/>
      <c r="I35" s="6"/>
    </row>
    <row r="36" spans="1:9" x14ac:dyDescent="0.2">
      <c r="A36" s="5">
        <v>0</v>
      </c>
      <c r="B36" s="5">
        <v>0</v>
      </c>
      <c r="C36" s="5">
        <v>0</v>
      </c>
      <c r="D36" s="21">
        <v>0</v>
      </c>
      <c r="E36" s="5">
        <v>0</v>
      </c>
      <c r="F36" s="5">
        <v>0</v>
      </c>
      <c r="G36" s="5">
        <v>0</v>
      </c>
      <c r="H36" s="5"/>
      <c r="I36" s="6"/>
    </row>
    <row r="37" spans="1:9" x14ac:dyDescent="0.2">
      <c r="A37" s="5">
        <v>0</v>
      </c>
      <c r="B37" s="5">
        <v>0</v>
      </c>
      <c r="C37" s="5">
        <v>0</v>
      </c>
      <c r="D37" s="21">
        <v>0</v>
      </c>
      <c r="E37" s="5">
        <v>0</v>
      </c>
      <c r="F37" s="5">
        <v>0</v>
      </c>
      <c r="G37" s="5">
        <v>0</v>
      </c>
      <c r="H37" s="5"/>
      <c r="I37" s="6"/>
    </row>
    <row r="38" spans="1:9" x14ac:dyDescent="0.2">
      <c r="B38" s="9"/>
      <c r="C38" s="9"/>
      <c r="D38" s="23"/>
      <c r="E38" s="9"/>
      <c r="F38" s="9"/>
    </row>
    <row r="39" spans="1:9" x14ac:dyDescent="0.2">
      <c r="B39" s="9"/>
      <c r="C39" s="9"/>
      <c r="D39" s="23"/>
      <c r="E39" s="9"/>
      <c r="F39" s="9"/>
    </row>
    <row r="40" spans="1:9" ht="23.25" x14ac:dyDescent="0.35">
      <c r="B40" s="9"/>
      <c r="C40" s="25">
        <f>E43</f>
        <v>0</v>
      </c>
      <c r="D40" s="23"/>
      <c r="E40" s="9"/>
      <c r="F40" s="9"/>
    </row>
    <row r="41" spans="1:9" x14ac:dyDescent="0.2">
      <c r="B41" s="9"/>
      <c r="C41" s="9"/>
      <c r="D41" s="23"/>
      <c r="E41" s="9"/>
      <c r="F41" s="9"/>
    </row>
    <row r="42" spans="1:9" x14ac:dyDescent="0.2">
      <c r="A42" s="1" t="s">
        <v>0</v>
      </c>
      <c r="B42" s="1" t="s">
        <v>1</v>
      </c>
      <c r="C42" s="1" t="s">
        <v>2</v>
      </c>
      <c r="D42" s="20" t="s">
        <v>3</v>
      </c>
      <c r="E42" s="2" t="s">
        <v>4</v>
      </c>
      <c r="F42" s="1" t="s">
        <v>5</v>
      </c>
      <c r="G42" s="1" t="s">
        <v>6</v>
      </c>
      <c r="H42" s="3" t="s">
        <v>7</v>
      </c>
      <c r="I42" s="4" t="s">
        <v>8</v>
      </c>
    </row>
    <row r="43" spans="1:9" x14ac:dyDescent="0.2">
      <c r="A43" s="5"/>
      <c r="B43" s="5"/>
      <c r="C43" s="5"/>
      <c r="D43" s="21"/>
      <c r="E43" s="5"/>
      <c r="F43" s="5"/>
      <c r="G43" s="5"/>
      <c r="H43" s="5"/>
      <c r="I43" s="6"/>
    </row>
    <row r="44" spans="1:9" x14ac:dyDescent="0.2">
      <c r="A44" s="5"/>
      <c r="B44" s="5"/>
      <c r="C44" s="5"/>
      <c r="D44" s="21"/>
      <c r="E44" s="5"/>
      <c r="F44" s="5"/>
      <c r="G44" s="5"/>
      <c r="H44" s="5"/>
      <c r="I44" s="6"/>
    </row>
    <row r="45" spans="1:9" x14ac:dyDescent="0.2">
      <c r="A45" s="5"/>
      <c r="B45" s="5"/>
      <c r="C45" s="5"/>
      <c r="D45" s="21"/>
      <c r="E45" s="5"/>
      <c r="F45" s="5"/>
      <c r="G45" s="5"/>
      <c r="H45" s="5"/>
      <c r="I45" s="6"/>
    </row>
    <row r="46" spans="1:9" x14ac:dyDescent="0.2">
      <c r="A46" s="5"/>
      <c r="B46" s="5"/>
      <c r="C46" s="5"/>
      <c r="D46" s="21"/>
      <c r="E46" s="5"/>
      <c r="F46" s="5"/>
      <c r="G46" s="5"/>
      <c r="H46" s="5"/>
      <c r="I46" s="6"/>
    </row>
    <row r="47" spans="1:9" x14ac:dyDescent="0.2">
      <c r="A47" s="5">
        <v>0</v>
      </c>
      <c r="B47" s="5">
        <v>0</v>
      </c>
      <c r="C47" s="5">
        <v>0</v>
      </c>
      <c r="D47" s="21">
        <v>0</v>
      </c>
      <c r="E47" s="5">
        <v>0</v>
      </c>
      <c r="F47" s="5">
        <v>0</v>
      </c>
      <c r="G47" s="5">
        <v>0</v>
      </c>
      <c r="H47" s="5"/>
      <c r="I47" s="6"/>
    </row>
    <row r="48" spans="1:9" x14ac:dyDescent="0.2">
      <c r="A48" s="5">
        <v>0</v>
      </c>
      <c r="B48" s="5">
        <v>0</v>
      </c>
      <c r="C48" s="5">
        <v>0</v>
      </c>
      <c r="D48" s="21">
        <v>0</v>
      </c>
      <c r="E48" s="5">
        <v>0</v>
      </c>
      <c r="F48" s="5">
        <v>0</v>
      </c>
      <c r="G48" s="5">
        <v>0</v>
      </c>
      <c r="H48" s="5"/>
      <c r="I48" s="6"/>
    </row>
  </sheetData>
  <phoneticPr fontId="0" type="noConversion"/>
  <printOptions gridLinesSet="0"/>
  <pageMargins left="1.1023622047244095" right="0.59055118110236227" top="0.31496062992125984" bottom="0.55000000000000004" header="0.31496062992125984" footer="0.28000000000000003"/>
  <pageSetup paperSize="9" orientation="landscape" horizontalDpi="300" verticalDpi="300" r:id="rId1"/>
  <headerFooter alignWithMargins="0">
    <oddHeader>&amp;L&amp;12Classifica individuale &amp;RGARA DEL: &amp;D</oddHeader>
    <oddFooter>&amp;LN.G.=PETTORALE&amp;RPagina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/>
  <dimension ref="A1:J67"/>
  <sheetViews>
    <sheetView showGridLines="0" showZeros="0" topLeftCell="A17" zoomScaleNormal="100" workbookViewId="0">
      <selection activeCell="D26" sqref="D26"/>
    </sheetView>
  </sheetViews>
  <sheetFormatPr defaultRowHeight="12.75" x14ac:dyDescent="0.2"/>
  <cols>
    <col min="1" max="1" width="5" customWidth="1"/>
    <col min="2" max="2" width="5.7109375" customWidth="1"/>
    <col min="3" max="3" width="16.28515625" customWidth="1"/>
    <col min="4" max="4" width="14.28515625" customWidth="1"/>
    <col min="5" max="5" width="10.5703125" style="22" customWidth="1"/>
    <col min="6" max="6" width="16.7109375" customWidth="1"/>
    <col min="7" max="7" width="20.140625" customWidth="1"/>
    <col min="8" max="8" width="12.140625" customWidth="1"/>
    <col min="9" max="9" width="8" style="8" customWidth="1"/>
  </cols>
  <sheetData>
    <row r="1" spans="1:10" ht="15" x14ac:dyDescent="0.2">
      <c r="B1" s="27"/>
      <c r="C1" t="s">
        <v>60</v>
      </c>
    </row>
    <row r="3" spans="1:10" x14ac:dyDescent="0.2">
      <c r="A3" s="3" t="s">
        <v>7</v>
      </c>
      <c r="B3" s="1" t="s">
        <v>0</v>
      </c>
      <c r="C3" s="1" t="s">
        <v>1</v>
      </c>
      <c r="D3" s="1" t="s">
        <v>2</v>
      </c>
      <c r="E3" s="20" t="s">
        <v>3</v>
      </c>
      <c r="F3" s="2" t="s">
        <v>4</v>
      </c>
      <c r="G3" s="1" t="s">
        <v>5</v>
      </c>
      <c r="H3" s="1" t="s">
        <v>6</v>
      </c>
      <c r="I3" s="4" t="s">
        <v>8</v>
      </c>
    </row>
    <row r="4" spans="1:10" x14ac:dyDescent="0.2">
      <c r="A4" s="5">
        <v>29</v>
      </c>
      <c r="B4" s="5">
        <v>1</v>
      </c>
      <c r="C4" s="5" t="str">
        <f>IF(A4&lt;&gt;0,VLOOKUP(A4,[1]ISC.CUCCIOLI.m!$A$2:$F$100,2,FALSE),)</f>
        <v>ODORIZZI</v>
      </c>
      <c r="D4" s="5" t="str">
        <f>IF(A4&lt;&gt;0,VLOOKUP(A4,[1]ISC.CUCCIOLI.m!$A$2:$F$100,3,FALSE),)</f>
        <v>NICOLAS</v>
      </c>
      <c r="E4" s="21">
        <f>IF(A4&lt;&gt;0,VLOOKUP(A4,[1]ISC.CUCCIOLI.m!$A$2:$F$100,4,FALSE),)</f>
        <v>2009</v>
      </c>
      <c r="F4" s="5" t="s">
        <v>36</v>
      </c>
      <c r="G4" s="5" t="str">
        <f>IF(A4&lt;&gt;0,VLOOKUP(A4,[1]ISC.CUCCIOLI.m!$A$2:$F$100,6,FALSE),)</f>
        <v>ADS MOLLARO</v>
      </c>
      <c r="H4" s="5">
        <v>45</v>
      </c>
      <c r="I4" s="6"/>
      <c r="J4" s="7">
        <v>1</v>
      </c>
    </row>
    <row r="5" spans="1:10" x14ac:dyDescent="0.2">
      <c r="A5" s="5">
        <v>9</v>
      </c>
      <c r="B5" s="5">
        <v>2</v>
      </c>
      <c r="C5" s="5" t="str">
        <f>IF(A5&lt;&gt;0,VLOOKUP(A5,[1]ISC.CUCCIOLI.m!$A$2:$F$100,2,FALSE),)</f>
        <v>ENNAKHAI</v>
      </c>
      <c r="D5" s="5" t="str">
        <f>IF(A5&lt;&gt;0,VLOOKUP(A5,[1]ISC.CUCCIOLI.m!$A$2:$F$100,3,FALSE),)</f>
        <v>RAYAN</v>
      </c>
      <c r="E5" s="21">
        <f>IF(A5&lt;&gt;0,VLOOKUP(A5,[1]ISC.CUCCIOLI.m!$A$2:$F$100,4,FALSE),)</f>
        <v>2010</v>
      </c>
      <c r="F5" s="5" t="s">
        <v>36</v>
      </c>
      <c r="G5" s="5" t="str">
        <f>IF(A5&lt;&gt;0,VLOOKUP(A5,[1]ISC.CUCCIOLI.m!$A$2:$F$100,6,FALSE),)</f>
        <v>ROMALLO RUNNING</v>
      </c>
      <c r="H5" s="5">
        <v>44</v>
      </c>
      <c r="I5" s="6"/>
      <c r="J5" s="7">
        <v>2</v>
      </c>
    </row>
    <row r="6" spans="1:10" x14ac:dyDescent="0.2">
      <c r="A6" s="5">
        <v>10</v>
      </c>
      <c r="B6" s="5">
        <v>3</v>
      </c>
      <c r="C6" s="5" t="str">
        <f>IF(A6&lt;&gt;0,VLOOKUP(A6,[1]ISC.CUCCIOLI.m!$A$2:$F$100,2,FALSE),)</f>
        <v>TRAINOTTI</v>
      </c>
      <c r="D6" s="5" t="str">
        <f>IF(A6&lt;&gt;0,VLOOKUP(A6,[1]ISC.CUCCIOLI.m!$A$2:$F$100,3,FALSE),)</f>
        <v>MIRKO</v>
      </c>
      <c r="E6" s="21">
        <f>IF(A6&lt;&gt;0,VLOOKUP(A6,[1]ISC.CUCCIOLI.m!$A$2:$F$100,4,FALSE),)</f>
        <v>2009</v>
      </c>
      <c r="F6" s="5" t="s">
        <v>36</v>
      </c>
      <c r="G6" s="5" t="str">
        <f>IF(A6&lt;&gt;0,VLOOKUP(A6,[1]ISC.CUCCIOLI.m!$A$2:$F$100,6,FALSE),)</f>
        <v>ROMALLO RUNNING</v>
      </c>
      <c r="H6" s="5">
        <v>43</v>
      </c>
      <c r="I6" s="6"/>
      <c r="J6" s="7">
        <v>3</v>
      </c>
    </row>
    <row r="7" spans="1:10" x14ac:dyDescent="0.2">
      <c r="A7" s="5">
        <v>22</v>
      </c>
      <c r="B7" s="5">
        <v>4</v>
      </c>
      <c r="C7" s="5" t="str">
        <f>IF(A7&lt;&gt;0,VLOOKUP(A7,[1]ISC.CUCCIOLI.m!$A$2:$F$100,2,FALSE),)</f>
        <v>ENDRIZZI</v>
      </c>
      <c r="D7" s="5" t="str">
        <f>IF(A7&lt;&gt;0,VLOOKUP(A7,[1]ISC.CUCCIOLI.m!$A$2:$F$100,3,FALSE),)</f>
        <v>MICHELE</v>
      </c>
      <c r="E7" s="21">
        <f>IF(A7&lt;&gt;0,VLOOKUP(A7,[1]ISC.CUCCIOLI.m!$A$2:$F$100,4,FALSE),)</f>
        <v>2009</v>
      </c>
      <c r="F7" s="5" t="s">
        <v>36</v>
      </c>
      <c r="G7" s="5" t="str">
        <f>IF(A7&lt;&gt;0,VLOOKUP(A7,[1]ISC.CUCCIOLI.m!$A$2:$F$100,6,FALSE),)</f>
        <v>FONDISTI</v>
      </c>
      <c r="H7" s="5">
        <v>42</v>
      </c>
      <c r="I7" s="6"/>
      <c r="J7" s="7">
        <v>4</v>
      </c>
    </row>
    <row r="8" spans="1:10" x14ac:dyDescent="0.2">
      <c r="A8" s="5">
        <v>6</v>
      </c>
      <c r="B8" s="5">
        <v>5</v>
      </c>
      <c r="C8" s="5" t="str">
        <f>IF(A8&lt;&gt;0,VLOOKUP(A8,[1]ISC.CUCCIOLI.m!$A$2:$F$100,2,FALSE),)</f>
        <v>INAMA</v>
      </c>
      <c r="D8" s="5" t="str">
        <f>IF(A8&lt;&gt;0,VLOOKUP(A8,[1]ISC.CUCCIOLI.m!$A$2:$F$100,3,FALSE),)</f>
        <v>MANOLO</v>
      </c>
      <c r="E8" s="21">
        <f>IF(A8&lt;&gt;0,VLOOKUP(A8,[1]ISC.CUCCIOLI.m!$A$2:$F$100,4,FALSE),)</f>
        <v>2009</v>
      </c>
      <c r="F8" s="5" t="s">
        <v>36</v>
      </c>
      <c r="G8" s="5" t="str">
        <f>IF(A8&lt;&gt;0,VLOOKUP(A8,[1]ISC.CUCCIOLI.m!$A$2:$F$100,6,FALSE),)</f>
        <v>FONDISTI</v>
      </c>
      <c r="H8" s="5">
        <v>41</v>
      </c>
      <c r="I8" s="6"/>
      <c r="J8" s="7">
        <v>5</v>
      </c>
    </row>
    <row r="9" spans="1:10" x14ac:dyDescent="0.2">
      <c r="A9" s="5">
        <v>30</v>
      </c>
      <c r="B9" s="5">
        <v>6</v>
      </c>
      <c r="C9" s="5" t="str">
        <f>IF(A9&lt;&gt;0,VLOOKUP(A9,[1]ISC.CUCCIOLI.m!$A$2:$F$100,2,FALSE),)</f>
        <v>MENAPACE</v>
      </c>
      <c r="D9" s="5" t="str">
        <f>IF(A9&lt;&gt;0,VLOOKUP(A9,[1]ISC.CUCCIOLI.m!$A$2:$F$100,3,FALSE),)</f>
        <v>FABIANO</v>
      </c>
      <c r="E9" s="21">
        <f>IF(A9&lt;&gt;0,VLOOKUP(A9,[1]ISC.CUCCIOLI.m!$A$2:$F$100,4,FALSE),)</f>
        <v>2009</v>
      </c>
      <c r="F9" s="5" t="s">
        <v>36</v>
      </c>
      <c r="G9" s="5" t="str">
        <f>IF(A9&lt;&gt;0,VLOOKUP(A9,[1]ISC.CUCCIOLI.m!$A$2:$F$100,6,FALSE),)</f>
        <v>ADS MOLLARO</v>
      </c>
      <c r="H9" s="5">
        <v>40</v>
      </c>
      <c r="I9" s="6"/>
      <c r="J9" s="7">
        <v>6</v>
      </c>
    </row>
    <row r="10" spans="1:10" x14ac:dyDescent="0.2">
      <c r="A10" s="5">
        <v>12</v>
      </c>
      <c r="B10" s="5">
        <v>7</v>
      </c>
      <c r="C10" s="5" t="str">
        <f>IF(A10&lt;&gt;0,VLOOKUP(A10,[1]ISC.CUCCIOLI.m!$A$2:$F$100,2,FALSE),)</f>
        <v>NARDELLI</v>
      </c>
      <c r="D10" s="5" t="str">
        <f>IF(A10&lt;&gt;0,VLOOKUP(A10,[1]ISC.CUCCIOLI.m!$A$2:$F$100,3,FALSE),)</f>
        <v>MATTEO</v>
      </c>
      <c r="E10" s="21">
        <f>IF(A10&lt;&gt;0,VLOOKUP(A10,[1]ISC.CUCCIOLI.m!$A$2:$F$100,4,FALSE),)</f>
        <v>2009</v>
      </c>
      <c r="F10" s="5" t="s">
        <v>36</v>
      </c>
      <c r="G10" s="5" t="str">
        <f>IF(A10&lt;&gt;0,VLOOKUP(A10,[1]ISC.CUCCIOLI.m!$A$2:$F$100,6,FALSE),)</f>
        <v>U.S. ROBUR</v>
      </c>
      <c r="H10" s="5">
        <v>39</v>
      </c>
      <c r="I10" s="6"/>
      <c r="J10" s="7">
        <v>7</v>
      </c>
    </row>
    <row r="11" spans="1:10" x14ac:dyDescent="0.2">
      <c r="A11" s="5">
        <v>5</v>
      </c>
      <c r="B11" s="5">
        <v>8</v>
      </c>
      <c r="C11" s="5" t="str">
        <f>IF(A11&lt;&gt;0,VLOOKUP(A11,[1]ISC.CUCCIOLI.m!$A$2:$F$100,2,FALSE),)</f>
        <v>COVI</v>
      </c>
      <c r="D11" s="5" t="str">
        <f>IF(A11&lt;&gt;0,VLOOKUP(A11,[1]ISC.CUCCIOLI.m!$A$2:$F$100,3,FALSE),)</f>
        <v>NICOLO'</v>
      </c>
      <c r="E11" s="21">
        <f>IF(A11&lt;&gt;0,VLOOKUP(A11,[1]ISC.CUCCIOLI.m!$A$2:$F$100,4,FALSE),)</f>
        <v>2010</v>
      </c>
      <c r="F11" s="5" t="s">
        <v>36</v>
      </c>
      <c r="G11" s="5" t="str">
        <f>IF(A11&lt;&gt;0,VLOOKUP(A11,[1]ISC.CUCCIOLI.m!$A$2:$F$100,6,FALSE),)</f>
        <v>FONDISTI</v>
      </c>
      <c r="H11" s="5">
        <v>38</v>
      </c>
      <c r="I11" s="6"/>
      <c r="J11" s="7">
        <v>8</v>
      </c>
    </row>
    <row r="12" spans="1:10" x14ac:dyDescent="0.2">
      <c r="A12" s="5">
        <v>41</v>
      </c>
      <c r="B12" s="5">
        <v>9</v>
      </c>
      <c r="C12" s="5" t="str">
        <f>IF(A12&lt;&gt;0,VLOOKUP(A12,[1]ISC.CUCCIOLI.m!$A$2:$F$100,2,FALSE),)</f>
        <v>SICHER</v>
      </c>
      <c r="D12" s="5" t="str">
        <f>IF(A12&lt;&gt;0,VLOOKUP(A12,[1]ISC.CUCCIOLI.m!$A$2:$F$100,3,FALSE),)</f>
        <v>GIANLUCA</v>
      </c>
      <c r="E12" s="21">
        <f>IF(A12&lt;&gt;0,VLOOKUP(A12,[1]ISC.CUCCIOLI.m!$A$2:$F$100,4,FALSE),)</f>
        <v>2010</v>
      </c>
      <c r="F12" s="5" t="s">
        <v>36</v>
      </c>
      <c r="G12" s="5" t="str">
        <f>IF(A12&lt;&gt;0,VLOOKUP(A12,[1]ISC.CUCCIOLI.m!$A$2:$F$100,6,FALSE),)</f>
        <v>ADS MOLLARO</v>
      </c>
      <c r="H12" s="5">
        <v>37</v>
      </c>
      <c r="I12" s="6"/>
      <c r="J12" s="7">
        <v>9</v>
      </c>
    </row>
    <row r="13" spans="1:10" x14ac:dyDescent="0.2">
      <c r="A13" s="5">
        <v>4</v>
      </c>
      <c r="B13" s="5">
        <v>10</v>
      </c>
      <c r="C13" s="5" t="str">
        <f>IF(A13&lt;&gt;0,VLOOKUP(A13,[1]ISC.CUCCIOLI.m!$A$2:$F$100,2,FALSE),)</f>
        <v>BETTA</v>
      </c>
      <c r="D13" s="5" t="str">
        <f>IF(A13&lt;&gt;0,VLOOKUP(A13,[1]ISC.CUCCIOLI.m!$A$2:$F$100,3,FALSE),)</f>
        <v>SIMONE</v>
      </c>
      <c r="E13" s="21">
        <f>IF(A13&lt;&gt;0,VLOOKUP(A13,[1]ISC.CUCCIOLI.m!$A$2:$F$100,4,FALSE),)</f>
        <v>2010</v>
      </c>
      <c r="F13" s="5" t="s">
        <v>36</v>
      </c>
      <c r="G13" s="5" t="str">
        <f>IF(A13&lt;&gt;0,VLOOKUP(A13,[1]ISC.CUCCIOLI.m!$A$2:$F$100,6,FALSE),)</f>
        <v>FONDISTI</v>
      </c>
      <c r="H13" s="5">
        <v>36</v>
      </c>
      <c r="I13" s="6"/>
      <c r="J13" s="7">
        <v>10</v>
      </c>
    </row>
    <row r="14" spans="1:10" x14ac:dyDescent="0.2">
      <c r="A14" s="5">
        <v>31</v>
      </c>
      <c r="B14" s="5">
        <v>11</v>
      </c>
      <c r="C14" s="5" t="str">
        <f>IF(A14&lt;&gt;0,VLOOKUP(A14,[1]ISC.CUCCIOLI.m!$A$2:$F$100,2,FALSE),)</f>
        <v>CANESTRINI</v>
      </c>
      <c r="D14" s="5" t="str">
        <f>IF(A14&lt;&gt;0,VLOOKUP(A14,[1]ISC.CUCCIOLI.m!$A$2:$F$100,3,FALSE),)</f>
        <v>ANDREA</v>
      </c>
      <c r="E14" s="21">
        <f>IF(A14&lt;&gt;0,VLOOKUP(A14,[1]ISC.CUCCIOLI.m!$A$2:$F$100,4,FALSE),)</f>
        <v>2009</v>
      </c>
      <c r="F14" s="5" t="s">
        <v>36</v>
      </c>
      <c r="G14" s="5" t="str">
        <f>IF(A14&lt;&gt;0,VLOOKUP(A14,[1]ISC.CUCCIOLI.m!$A$2:$F$100,6,FALSE),)</f>
        <v>ADS MOLLARO</v>
      </c>
      <c r="H14" s="5">
        <v>35</v>
      </c>
      <c r="I14" s="6"/>
      <c r="J14" s="7">
        <v>11</v>
      </c>
    </row>
    <row r="15" spans="1:10" x14ac:dyDescent="0.2">
      <c r="A15" s="5">
        <v>11</v>
      </c>
      <c r="B15" s="5">
        <v>12</v>
      </c>
      <c r="C15" s="5" t="str">
        <f>IF(A15&lt;&gt;0,VLOOKUP(A15,[1]ISC.CUCCIOLI.m!$A$2:$F$100,2,FALSE),)</f>
        <v>BATCA</v>
      </c>
      <c r="D15" s="5" t="str">
        <f>IF(A15&lt;&gt;0,VLOOKUP(A15,[1]ISC.CUCCIOLI.m!$A$2:$F$100,3,FALSE),)</f>
        <v>ALEXANDRU</v>
      </c>
      <c r="E15" s="21">
        <f>IF(A15&lt;&gt;0,VLOOKUP(A15,[1]ISC.CUCCIOLI.m!$A$2:$F$100,4,FALSE),)</f>
        <v>2009</v>
      </c>
      <c r="F15" s="5" t="s">
        <v>36</v>
      </c>
      <c r="G15" s="5" t="str">
        <f>IF(A15&lt;&gt;0,VLOOKUP(A15,[1]ISC.CUCCIOLI.m!$A$2:$F$100,6,FALSE),)</f>
        <v>ROMALLO RUNNING</v>
      </c>
      <c r="H15" s="5">
        <v>34</v>
      </c>
      <c r="I15" s="6"/>
      <c r="J15" s="7">
        <v>12</v>
      </c>
    </row>
    <row r="16" spans="1:10" x14ac:dyDescent="0.2">
      <c r="A16" s="5">
        <v>40</v>
      </c>
      <c r="B16" s="5">
        <v>13</v>
      </c>
      <c r="C16" s="5" t="str">
        <f>IF(A16&lt;&gt;0,VLOOKUP(A16,[1]ISC.CUCCIOLI.m!$A$2:$F$100,2,FALSE),)</f>
        <v>SICHER</v>
      </c>
      <c r="D16" s="5" t="str">
        <f>IF(A16&lt;&gt;0,VLOOKUP(A16,[1]ISC.CUCCIOLI.m!$A$2:$F$100,3,FALSE),)</f>
        <v>MARCO</v>
      </c>
      <c r="E16" s="21">
        <f>IF(A16&lt;&gt;0,VLOOKUP(A16,[1]ISC.CUCCIOLI.m!$A$2:$F$100,4,FALSE),)</f>
        <v>2010</v>
      </c>
      <c r="F16" s="5" t="s">
        <v>36</v>
      </c>
      <c r="G16" s="5" t="str">
        <f>IF(A16&lt;&gt;0,VLOOKUP(A16,[1]ISC.CUCCIOLI.m!$A$2:$F$100,6,FALSE),)</f>
        <v>ADS MOLLARO</v>
      </c>
      <c r="H16" s="5">
        <v>33</v>
      </c>
      <c r="I16" s="6"/>
      <c r="J16" s="7">
        <v>13</v>
      </c>
    </row>
    <row r="17" spans="1:10" x14ac:dyDescent="0.2">
      <c r="A17" s="5">
        <v>33</v>
      </c>
      <c r="B17" s="5">
        <v>14</v>
      </c>
      <c r="C17" s="5" t="str">
        <f>IF(A17&lt;&gt;0,VLOOKUP(A17,[1]ISC.CUCCIOLI.m!$A$2:$F$100,2,FALSE),)</f>
        <v>PROFAIZER</v>
      </c>
      <c r="D17" s="5" t="str">
        <f>IF(A17&lt;&gt;0,VLOOKUP(A17,[1]ISC.CUCCIOLI.m!$A$2:$F$100,3,FALSE),)</f>
        <v>MIRKO</v>
      </c>
      <c r="E17" s="21">
        <f>IF(A17&lt;&gt;0,VLOOKUP(A17,[1]ISC.CUCCIOLI.m!$A$2:$F$100,4,FALSE),)</f>
        <v>2009</v>
      </c>
      <c r="F17" s="5" t="s">
        <v>36</v>
      </c>
      <c r="G17" s="5" t="str">
        <f>IF(A17&lt;&gt;0,VLOOKUP(A17,[1]ISC.CUCCIOLI.m!$A$2:$F$100,6,FALSE),)</f>
        <v>FONDISTI</v>
      </c>
      <c r="H17" s="5">
        <v>32</v>
      </c>
      <c r="I17" s="6"/>
      <c r="J17" s="7">
        <v>14</v>
      </c>
    </row>
    <row r="18" spans="1:10" x14ac:dyDescent="0.2">
      <c r="A18" s="5">
        <v>20</v>
      </c>
      <c r="B18" s="5">
        <v>15</v>
      </c>
      <c r="C18" s="5" t="str">
        <f>IF(A18&lt;&gt;0,VLOOKUP(A18,[1]ISC.CUCCIOLI.m!$A$2:$F$100,2,FALSE),)</f>
        <v>ZENI</v>
      </c>
      <c r="D18" s="5" t="str">
        <f>IF(A18&lt;&gt;0,VLOOKUP(A18,[1]ISC.CUCCIOLI.m!$A$2:$F$100,3,FALSE),)</f>
        <v>NICOLO'</v>
      </c>
      <c r="E18" s="21">
        <f>IF(A18&lt;&gt;0,VLOOKUP(A18,[1]ISC.CUCCIOLI.m!$A$2:$F$100,4,FALSE),)</f>
        <v>2010</v>
      </c>
      <c r="F18" s="5" t="s">
        <v>36</v>
      </c>
      <c r="G18" s="5" t="str">
        <f>IF(A18&lt;&gt;0,VLOOKUP(A18,[1]ISC.CUCCIOLI.m!$A$2:$F$100,6,FALSE),)</f>
        <v>USAM BAITONA</v>
      </c>
      <c r="H18" s="5">
        <v>31</v>
      </c>
      <c r="I18" s="6"/>
      <c r="J18" s="7">
        <v>15</v>
      </c>
    </row>
    <row r="19" spans="1:10" x14ac:dyDescent="0.2">
      <c r="A19" s="5">
        <v>7</v>
      </c>
      <c r="B19" s="5">
        <v>16</v>
      </c>
      <c r="C19" s="5" t="str">
        <f>IF(A19&lt;&gt;0,VLOOKUP(A19,[1]ISC.CUCCIOLI.m!$A$2:$F$100,2,FALSE),)</f>
        <v>PELLEGRINI</v>
      </c>
      <c r="D19" s="5" t="str">
        <f>IF(A19&lt;&gt;0,VLOOKUP(A19,[1]ISC.CUCCIOLI.m!$A$2:$F$100,3,FALSE),)</f>
        <v>GABRIELE</v>
      </c>
      <c r="E19" s="21">
        <f>IF(A19&lt;&gt;0,VLOOKUP(A19,[1]ISC.CUCCIOLI.m!$A$2:$F$100,4,FALSE),)</f>
        <v>2010</v>
      </c>
      <c r="F19" s="5" t="s">
        <v>36</v>
      </c>
      <c r="G19" s="5" t="str">
        <f>IF(A19&lt;&gt;0,VLOOKUP(A19,[1]ISC.CUCCIOLI.m!$A$2:$F$100,6,FALSE),)</f>
        <v>FONDISTI</v>
      </c>
      <c r="H19" s="5">
        <v>30</v>
      </c>
      <c r="I19" s="6"/>
      <c r="J19" s="7">
        <v>16</v>
      </c>
    </row>
    <row r="20" spans="1:10" x14ac:dyDescent="0.2">
      <c r="A20" s="5">
        <v>24</v>
      </c>
      <c r="B20" s="5">
        <v>17</v>
      </c>
      <c r="C20" s="5" t="str">
        <f>IF(A20&lt;&gt;0,VLOOKUP(A20,[1]ISC.CUCCIOLI.m!$A$2:$F$100,2,FALSE),)</f>
        <v>BAMPI</v>
      </c>
      <c r="D20" s="5" t="str">
        <f>IF(A20&lt;&gt;0,VLOOKUP(A20,[1]ISC.CUCCIOLI.m!$A$2:$F$100,3,FALSE),)</f>
        <v>ALESSIO</v>
      </c>
      <c r="E20" s="21">
        <f>IF(A20&lt;&gt;0,VLOOKUP(A20,[1]ISC.CUCCIOLI.m!$A$2:$F$100,4,FALSE),)</f>
        <v>2009</v>
      </c>
      <c r="F20" s="5" t="s">
        <v>36</v>
      </c>
      <c r="G20" s="5" t="str">
        <f>IF(A20&lt;&gt;0,VLOOKUP(A20,[1]ISC.CUCCIOLI.m!$A$2:$F$100,6,FALSE),)</f>
        <v>ROTALIANA</v>
      </c>
      <c r="H20" s="5">
        <v>29</v>
      </c>
      <c r="I20" s="6"/>
      <c r="J20" s="7">
        <v>17</v>
      </c>
    </row>
    <row r="21" spans="1:10" x14ac:dyDescent="0.2">
      <c r="A21" s="5">
        <v>8</v>
      </c>
      <c r="B21" s="5">
        <v>18</v>
      </c>
      <c r="C21" s="5" t="str">
        <f>IF(A21&lt;&gt;0,VLOOKUP(A21,[1]ISC.CUCCIOLI.m!$A$2:$F$100,2,FALSE),)</f>
        <v>ZANI</v>
      </c>
      <c r="D21" s="5" t="str">
        <f>IF(A21&lt;&gt;0,VLOOKUP(A21,[1]ISC.CUCCIOLI.m!$A$2:$F$100,3,FALSE),)</f>
        <v>SIMONE</v>
      </c>
      <c r="E21" s="21">
        <f>IF(A21&lt;&gt;0,VLOOKUP(A21,[1]ISC.CUCCIOLI.m!$A$2:$F$100,4,FALSE),)</f>
        <v>2009</v>
      </c>
      <c r="F21" s="5" t="s">
        <v>36</v>
      </c>
      <c r="G21" s="5" t="str">
        <f>IF(A21&lt;&gt;0,VLOOKUP(A21,[1]ISC.CUCCIOLI.m!$A$2:$F$100,6,FALSE),)</f>
        <v>FONDISTI</v>
      </c>
      <c r="H21" s="5">
        <v>28</v>
      </c>
      <c r="I21" s="6"/>
      <c r="J21" s="7">
        <v>18</v>
      </c>
    </row>
    <row r="22" spans="1:10" x14ac:dyDescent="0.2">
      <c r="A22" s="5">
        <v>14</v>
      </c>
      <c r="B22" s="5">
        <v>19</v>
      </c>
      <c r="C22" s="5" t="str">
        <f>IF(A22&lt;&gt;0,VLOOKUP(A22,[1]ISC.CUCCIOLI.m!$A$2:$F$100,2,FALSE),)</f>
        <v>FORMOLO</v>
      </c>
      <c r="D22" s="5" t="str">
        <f>IF(A22&lt;&gt;0,VLOOKUP(A22,[1]ISC.CUCCIOLI.m!$A$2:$F$100,3,FALSE),)</f>
        <v>ELIA</v>
      </c>
      <c r="E22" s="21">
        <f>IF(A22&lt;&gt;0,VLOOKUP(A22,[1]ISC.CUCCIOLI.m!$A$2:$F$100,4,FALSE),)</f>
        <v>2010</v>
      </c>
      <c r="F22" s="5" t="s">
        <v>36</v>
      </c>
      <c r="G22" s="5" t="str">
        <f>IF(A22&lt;&gt;0,VLOOKUP(A22,[1]ISC.CUCCIOLI.m!$A$2:$F$100,6,FALSE),)</f>
        <v>U.S. ROBUR</v>
      </c>
      <c r="H22" s="5">
        <v>27</v>
      </c>
      <c r="I22" s="6"/>
      <c r="J22" s="7">
        <v>19</v>
      </c>
    </row>
    <row r="23" spans="1:10" x14ac:dyDescent="0.2">
      <c r="A23" s="5">
        <v>34</v>
      </c>
      <c r="B23" s="5">
        <v>20</v>
      </c>
      <c r="C23" s="5" t="str">
        <f>IF(A23&lt;&gt;0,VLOOKUP(A23,[1]ISC.CUCCIOLI.m!$A$2:$F$100,2,FALSE),)</f>
        <v>TIMIS</v>
      </c>
      <c r="D23" s="5" t="str">
        <f>IF(A23&lt;&gt;0,VLOOKUP(A23,[1]ISC.CUCCIOLI.m!$A$2:$F$100,3,FALSE),)</f>
        <v>STEFAN</v>
      </c>
      <c r="E23" s="21">
        <f>IF(A23&lt;&gt;0,VLOOKUP(A23,[1]ISC.CUCCIOLI.m!$A$2:$F$100,4,FALSE),)</f>
        <v>2009</v>
      </c>
      <c r="F23" s="5" t="s">
        <v>36</v>
      </c>
      <c r="G23" s="5" t="str">
        <f>IF(A23&lt;&gt;0,VLOOKUP(A23,[1]ISC.CUCCIOLI.m!$A$2:$F$100,6,FALSE),)</f>
        <v>FONDISTI</v>
      </c>
      <c r="H23" s="5">
        <v>26</v>
      </c>
      <c r="I23" s="6"/>
      <c r="J23" s="7">
        <v>20</v>
      </c>
    </row>
    <row r="24" spans="1:10" x14ac:dyDescent="0.2">
      <c r="A24" s="5">
        <v>13</v>
      </c>
      <c r="B24" s="5">
        <v>21</v>
      </c>
      <c r="C24" s="5" t="str">
        <f>IF(A24&lt;&gt;0,VLOOKUP(A24,[1]ISC.CUCCIOLI.m!$A$2:$F$100,2,FALSE),)</f>
        <v>TAIT</v>
      </c>
      <c r="D24" s="5" t="str">
        <f>IF(A24&lt;&gt;0,VLOOKUP(A24,[1]ISC.CUCCIOLI.m!$A$2:$F$100,3,FALSE),)</f>
        <v>MATTIA</v>
      </c>
      <c r="E24" s="21">
        <f>IF(A24&lt;&gt;0,VLOOKUP(A24,[1]ISC.CUCCIOLI.m!$A$2:$F$100,4,FALSE),)</f>
        <v>2009</v>
      </c>
      <c r="F24" s="5" t="s">
        <v>36</v>
      </c>
      <c r="G24" s="5" t="str">
        <f>IF(A24&lt;&gt;0,VLOOKUP(A24,[1]ISC.CUCCIOLI.m!$A$2:$F$100,6,FALSE),)</f>
        <v>U.S. ROBUR</v>
      </c>
      <c r="H24" s="5">
        <v>25</v>
      </c>
      <c r="I24" s="6"/>
      <c r="J24" s="7">
        <v>21</v>
      </c>
    </row>
    <row r="25" spans="1:10" x14ac:dyDescent="0.2">
      <c r="A25" s="5">
        <v>27</v>
      </c>
      <c r="B25" s="5">
        <v>22</v>
      </c>
      <c r="C25" s="5" t="str">
        <f>IF(A25&lt;&gt;0,VLOOKUP(A25,[1]ISC.CUCCIOLI.m!$A$2:$F$100,2,FALSE),)</f>
        <v>SPRINGHETTI</v>
      </c>
      <c r="D25" s="5" t="str">
        <f>IF(A25&lt;&gt;0,VLOOKUP(A25,[1]ISC.CUCCIOLI.m!$A$2:$F$100,3,FALSE),)</f>
        <v>ALESSANDRO</v>
      </c>
      <c r="E25" s="21">
        <f>IF(A25&lt;&gt;0,VLOOKUP(A25,[1]ISC.CUCCIOLI.m!$A$2:$F$100,4,FALSE),)</f>
        <v>2010</v>
      </c>
      <c r="F25" s="5" t="s">
        <v>36</v>
      </c>
      <c r="G25" s="5" t="str">
        <f>IF(A25&lt;&gt;0,VLOOKUP(A25,[1]ISC.CUCCIOLI.m!$A$2:$F$100,6,FALSE),)</f>
        <v>ADS MOLLARO</v>
      </c>
      <c r="H25" s="5">
        <v>24</v>
      </c>
      <c r="I25" s="6"/>
      <c r="J25" s="7">
        <v>22</v>
      </c>
    </row>
    <row r="26" spans="1:10" x14ac:dyDescent="0.2">
      <c r="A26" s="5">
        <v>19</v>
      </c>
      <c r="B26" s="5">
        <v>23</v>
      </c>
      <c r="C26" s="5" t="str">
        <f>IF(A26&lt;&gt;0,VLOOKUP(A26,[1]ISC.CUCCIOLI.m!$A$2:$F$100,2,FALSE),)</f>
        <v>BERTI</v>
      </c>
      <c r="D26" s="5" t="str">
        <f>IF(A26&lt;&gt;0,VLOOKUP(A26,[1]ISC.CUCCIOLI.m!$A$2:$F$100,3,FALSE),)</f>
        <v>SAMUEL</v>
      </c>
      <c r="E26" s="21">
        <f>IF(A26&lt;&gt;0,VLOOKUP(A26,[1]ISC.CUCCIOLI.m!$A$2:$F$100,4,FALSE),)</f>
        <v>2010</v>
      </c>
      <c r="F26" s="5" t="s">
        <v>36</v>
      </c>
      <c r="G26" s="5" t="str">
        <f>IF(A26&lt;&gt;0,VLOOKUP(A26,[1]ISC.CUCCIOLI.m!$A$2:$F$100,6,FALSE),)</f>
        <v>USAM BAITONA</v>
      </c>
      <c r="H26" s="5">
        <v>23</v>
      </c>
      <c r="I26" s="6"/>
      <c r="J26" s="7">
        <v>23</v>
      </c>
    </row>
    <row r="27" spans="1:10" x14ac:dyDescent="0.2">
      <c r="A27" s="5">
        <v>23</v>
      </c>
      <c r="B27" s="5">
        <v>24</v>
      </c>
      <c r="C27" s="5" t="str">
        <f>IF(A27&lt;&gt;0,VLOOKUP(A27,[1]ISC.CUCCIOLI.m!$A$2:$F$100,2,FALSE),)</f>
        <v>ZINI</v>
      </c>
      <c r="D27" s="5" t="str">
        <f>IF(A27&lt;&gt;0,VLOOKUP(A27,[1]ISC.CUCCIOLI.m!$A$2:$F$100,3,FALSE),)</f>
        <v>RICCARDO</v>
      </c>
      <c r="E27" s="21">
        <f>IF(A27&lt;&gt;0,VLOOKUP(A27,[1]ISC.CUCCIOLI.m!$A$2:$F$100,4,FALSE),)</f>
        <v>2010</v>
      </c>
      <c r="F27" s="5" t="s">
        <v>36</v>
      </c>
      <c r="G27" s="5" t="str">
        <f>IF(A27&lt;&gt;0,VLOOKUP(A27,[1]ISC.CUCCIOLI.m!$A$2:$F$100,6,FALSE),)</f>
        <v>FONDISTI</v>
      </c>
      <c r="H27" s="5">
        <v>22</v>
      </c>
      <c r="I27" s="6"/>
      <c r="J27" s="7">
        <v>24</v>
      </c>
    </row>
    <row r="28" spans="1:10" x14ac:dyDescent="0.2">
      <c r="A28" s="5">
        <v>16</v>
      </c>
      <c r="B28" s="5">
        <v>25</v>
      </c>
      <c r="C28" s="5" t="str">
        <f>IF(A28&lt;&gt;0,VLOOKUP(A28,[1]ISC.CUCCIOLI.m!$A$2:$F$100,2,FALSE),)</f>
        <v>TRANQUILLINI</v>
      </c>
      <c r="D28" s="5" t="str">
        <f>IF(A28&lt;&gt;0,VLOOKUP(A28,[1]ISC.CUCCIOLI.m!$A$2:$F$100,3,FALSE),)</f>
        <v>MATTEO</v>
      </c>
      <c r="E28" s="21">
        <f>IF(A28&lt;&gt;0,VLOOKUP(A28,[1]ISC.CUCCIOLI.m!$A$2:$F$100,4,FALSE),)</f>
        <v>2009</v>
      </c>
      <c r="F28" s="5" t="s">
        <v>36</v>
      </c>
      <c r="G28" s="5" t="str">
        <f>IF(A28&lt;&gt;0,VLOOKUP(A28,[1]ISC.CUCCIOLI.m!$A$2:$F$100,6,FALSE),)</f>
        <v>USAM BAITONA</v>
      </c>
      <c r="H28" s="5">
        <v>21</v>
      </c>
      <c r="I28" s="6"/>
      <c r="J28" s="7">
        <v>25</v>
      </c>
    </row>
    <row r="29" spans="1:10" x14ac:dyDescent="0.2">
      <c r="A29" s="5">
        <v>1</v>
      </c>
      <c r="B29" s="5">
        <v>26</v>
      </c>
      <c r="C29" s="5" t="str">
        <f>IF(A29&lt;&gt;0,VLOOKUP(A29,[1]ISC.CUCCIOLI.m!$A$2:$F$100,2,FALSE),)</f>
        <v>SCHWARZ</v>
      </c>
      <c r="D29" s="5" t="str">
        <f>IF(A29&lt;&gt;0,VLOOKUP(A29,[1]ISC.CUCCIOLI.m!$A$2:$F$100,3,FALSE),)</f>
        <v>ALESSANDRO</v>
      </c>
      <c r="E29" s="21">
        <f>IF(A29&lt;&gt;0,VLOOKUP(A29,[1]ISC.CUCCIOLI.m!$A$2:$F$100,4,FALSE),)</f>
        <v>2010</v>
      </c>
      <c r="F29" s="5" t="s">
        <v>36</v>
      </c>
      <c r="G29" s="5" t="str">
        <f>IF(A29&lt;&gt;0,VLOOKUP(A29,[1]ISC.CUCCIOLI.m!$A$2:$F$100,6,FALSE),)</f>
        <v>ROTALIANA</v>
      </c>
      <c r="H29" s="5">
        <v>20</v>
      </c>
      <c r="I29" s="6"/>
      <c r="J29" s="7">
        <v>26</v>
      </c>
    </row>
    <row r="30" spans="1:10" x14ac:dyDescent="0.2">
      <c r="A30" s="5">
        <v>15</v>
      </c>
      <c r="B30" s="5">
        <v>27</v>
      </c>
      <c r="C30" s="5" t="str">
        <f>IF(A30&lt;&gt;0,VLOOKUP(A30,[1]ISC.CUCCIOLI.m!$A$2:$F$100,2,FALSE),)</f>
        <v>MOGGION</v>
      </c>
      <c r="D30" s="5" t="str">
        <f>IF(A30&lt;&gt;0,VLOOKUP(A30,[1]ISC.CUCCIOLI.m!$A$2:$F$100,3,FALSE),)</f>
        <v>FILIPPO</v>
      </c>
      <c r="E30" s="21">
        <f>IF(A30&lt;&gt;0,VLOOKUP(A30,[1]ISC.CUCCIOLI.m!$A$2:$F$100,4,FALSE),)</f>
        <v>2010</v>
      </c>
      <c r="F30" s="5" t="s">
        <v>36</v>
      </c>
      <c r="G30" s="5" t="str">
        <f>IF(A30&lt;&gt;0,VLOOKUP(A30,[1]ISC.CUCCIOLI.m!$A$2:$F$100,6,FALSE),)</f>
        <v>U.S. ROBUR</v>
      </c>
      <c r="H30" s="5">
        <v>19</v>
      </c>
      <c r="I30" s="6"/>
      <c r="J30" s="7">
        <v>27</v>
      </c>
    </row>
    <row r="31" spans="1:10" x14ac:dyDescent="0.2">
      <c r="A31" s="5">
        <v>35</v>
      </c>
      <c r="B31" s="5">
        <v>28</v>
      </c>
      <c r="C31" s="5" t="str">
        <f>IF(A31&lt;&gt;0,VLOOKUP(A31,[1]ISC.CUCCIOLI.m!$A$2:$F$100,2,FALSE),)</f>
        <v>DAGOSTIN</v>
      </c>
      <c r="D31" s="5" t="str">
        <f>IF(A31&lt;&gt;0,VLOOKUP(A31,[1]ISC.CUCCIOLI.m!$A$2:$F$100,3,FALSE),)</f>
        <v>MANUEL</v>
      </c>
      <c r="E31" s="21">
        <f>IF(A31&lt;&gt;0,VLOOKUP(A31,[1]ISC.CUCCIOLI.m!$A$2:$F$100,4,FALSE),)</f>
        <v>2010</v>
      </c>
      <c r="F31" s="5" t="s">
        <v>36</v>
      </c>
      <c r="G31" s="5" t="str">
        <f>IF(A31&lt;&gt;0,VLOOKUP(A31,[1]ISC.CUCCIOLI.m!$A$2:$F$100,6,FALSE),)</f>
        <v>FONDISTI</v>
      </c>
      <c r="H31" s="5">
        <v>18</v>
      </c>
      <c r="I31" s="6"/>
      <c r="J31" s="7">
        <v>28</v>
      </c>
    </row>
    <row r="32" spans="1:10" x14ac:dyDescent="0.2">
      <c r="A32" s="5"/>
      <c r="B32" s="5">
        <v>29</v>
      </c>
      <c r="C32" s="5">
        <f>IF(A32&lt;&gt;0,VLOOKUP(A32,[1]ISC.CUCCIOLI.m!$A$2:$F$100,2,FALSE),)</f>
        <v>0</v>
      </c>
      <c r="D32" s="5">
        <f>IF(A32&lt;&gt;0,VLOOKUP(A32,[1]ISC.CUCCIOLI.m!$A$2:$F$100,3,FALSE),)</f>
        <v>0</v>
      </c>
      <c r="E32" s="21">
        <f>IF(A32&lt;&gt;0,VLOOKUP(A32,[1]ISC.CUCCIOLI.m!$A$2:$F$100,4,FALSE),)</f>
        <v>0</v>
      </c>
      <c r="F32" s="5" t="s">
        <v>36</v>
      </c>
      <c r="G32" s="5">
        <f>IF(A32&lt;&gt;0,VLOOKUP(A32,[1]ISC.CUCCIOLI.m!$A$2:$F$100,6,FALSE),)</f>
        <v>0</v>
      </c>
      <c r="H32" s="5">
        <v>17</v>
      </c>
      <c r="I32" s="6"/>
      <c r="J32" s="7">
        <v>29</v>
      </c>
    </row>
    <row r="33" spans="1:10" x14ac:dyDescent="0.2">
      <c r="A33" s="5"/>
      <c r="B33" s="5">
        <v>30</v>
      </c>
      <c r="C33" s="5">
        <f>IF(A33&lt;&gt;0,VLOOKUP(A33,[1]ISC.CUCCIOLI.m!$A$2:$F$100,2,FALSE),)</f>
        <v>0</v>
      </c>
      <c r="D33" s="5">
        <f>IF(A33&lt;&gt;0,VLOOKUP(A33,[1]ISC.CUCCIOLI.m!$A$2:$F$100,3,FALSE),)</f>
        <v>0</v>
      </c>
      <c r="E33" s="21">
        <f>IF(A33&lt;&gt;0,VLOOKUP(A33,[1]ISC.CUCCIOLI.m!$A$2:$F$100,4,FALSE),)</f>
        <v>0</v>
      </c>
      <c r="F33" s="5" t="s">
        <v>36</v>
      </c>
      <c r="G33" s="5">
        <f>IF(A33&lt;&gt;0,VLOOKUP(A33,[1]ISC.CUCCIOLI.m!$A$2:$F$100,6,FALSE),)</f>
        <v>0</v>
      </c>
      <c r="H33" s="5">
        <v>16</v>
      </c>
      <c r="I33" s="6"/>
      <c r="J33" s="7">
        <v>30</v>
      </c>
    </row>
    <row r="34" spans="1:10" x14ac:dyDescent="0.2">
      <c r="A34" s="5"/>
      <c r="B34" s="5">
        <v>31</v>
      </c>
      <c r="C34" s="5">
        <f>IF(A34&lt;&gt;0,VLOOKUP(A34,[1]ISC.CUCCIOLI.m!$A$2:$F$100,2,FALSE),)</f>
        <v>0</v>
      </c>
      <c r="D34" s="5">
        <f>IF(A34&lt;&gt;0,VLOOKUP(A34,[1]ISC.CUCCIOLI.m!$A$2:$F$100,3,FALSE),)</f>
        <v>0</v>
      </c>
      <c r="E34" s="21">
        <f>IF(A34&lt;&gt;0,VLOOKUP(A34,[1]ISC.CUCCIOLI.m!$A$2:$F$100,4,FALSE),)</f>
        <v>0</v>
      </c>
      <c r="F34" s="5" t="s">
        <v>36</v>
      </c>
      <c r="G34" s="5">
        <f>IF(A34&lt;&gt;0,VLOOKUP(A34,[1]ISC.CUCCIOLI.m!$A$2:$F$100,6,FALSE),)</f>
        <v>0</v>
      </c>
      <c r="H34" s="5">
        <v>15</v>
      </c>
      <c r="I34" s="6"/>
      <c r="J34" s="7">
        <v>31</v>
      </c>
    </row>
    <row r="35" spans="1:10" x14ac:dyDescent="0.2">
      <c r="A35" s="5"/>
      <c r="B35" s="5">
        <v>32</v>
      </c>
      <c r="C35" s="5">
        <f>IF(A35&lt;&gt;0,VLOOKUP(A35,[1]ISC.CUCCIOLI.m!$A$2:$F$100,2,FALSE),)</f>
        <v>0</v>
      </c>
      <c r="D35" s="5">
        <f>IF(A35&lt;&gt;0,VLOOKUP(A35,[1]ISC.CUCCIOLI.m!$A$2:$F$100,3,FALSE),)</f>
        <v>0</v>
      </c>
      <c r="E35" s="21">
        <f>IF(A35&lt;&gt;0,VLOOKUP(A35,[1]ISC.CUCCIOLI.m!$A$2:$F$100,4,FALSE),)</f>
        <v>0</v>
      </c>
      <c r="F35" s="5" t="s">
        <v>36</v>
      </c>
      <c r="G35" s="5">
        <f>IF(A35&lt;&gt;0,VLOOKUP(A35,[1]ISC.CUCCIOLI.m!$A$2:$F$100,6,FALSE),)</f>
        <v>0</v>
      </c>
      <c r="H35" s="5">
        <v>14</v>
      </c>
      <c r="I35" s="6"/>
      <c r="J35" s="7">
        <v>32</v>
      </c>
    </row>
    <row r="36" spans="1:10" x14ac:dyDescent="0.2">
      <c r="A36" s="5"/>
      <c r="B36" s="5">
        <v>33</v>
      </c>
      <c r="C36" s="5">
        <f>IF(A36&lt;&gt;0,VLOOKUP(A36,[1]ISC.CUCCIOLI.m!$A$2:$F$100,2,FALSE),)</f>
        <v>0</v>
      </c>
      <c r="D36" s="5">
        <f>IF(A36&lt;&gt;0,VLOOKUP(A36,[1]ISC.CUCCIOLI.m!$A$2:$F$100,3,FALSE),)</f>
        <v>0</v>
      </c>
      <c r="E36" s="21">
        <f>IF(A36&lt;&gt;0,VLOOKUP(A36,[1]ISC.CUCCIOLI.m!$A$2:$F$100,4,FALSE),)</f>
        <v>0</v>
      </c>
      <c r="F36" s="5" t="s">
        <v>36</v>
      </c>
      <c r="G36" s="5">
        <f>IF(A36&lt;&gt;0,VLOOKUP(A36,[1]ISC.CUCCIOLI.m!$A$2:$F$100,6,FALSE),)</f>
        <v>0</v>
      </c>
      <c r="H36" s="5">
        <v>13</v>
      </c>
      <c r="I36" s="6"/>
      <c r="J36" s="7">
        <v>33</v>
      </c>
    </row>
    <row r="37" spans="1:10" x14ac:dyDescent="0.2">
      <c r="A37" s="5"/>
      <c r="B37" s="5">
        <v>34</v>
      </c>
      <c r="C37" s="5">
        <f>IF(A37&lt;&gt;0,VLOOKUP(A37,[1]ISC.CUCCIOLI.m!$A$2:$F$100,2,FALSE),)</f>
        <v>0</v>
      </c>
      <c r="D37" s="5">
        <f>IF(A37&lt;&gt;0,VLOOKUP(A37,[1]ISC.CUCCIOLI.m!$A$2:$F$100,3,FALSE),)</f>
        <v>0</v>
      </c>
      <c r="E37" s="21">
        <f>IF(A37&lt;&gt;0,VLOOKUP(A37,[1]ISC.CUCCIOLI.m!$A$2:$F$100,4,FALSE),)</f>
        <v>0</v>
      </c>
      <c r="F37" s="5" t="s">
        <v>36</v>
      </c>
      <c r="G37" s="5">
        <f>IF(A37&lt;&gt;0,VLOOKUP(A37,[1]ISC.CUCCIOLI.m!$A$2:$F$100,6,FALSE),)</f>
        <v>0</v>
      </c>
      <c r="H37" s="5">
        <v>12</v>
      </c>
      <c r="I37" s="6"/>
      <c r="J37" s="7">
        <v>34</v>
      </c>
    </row>
    <row r="38" spans="1:10" x14ac:dyDescent="0.2">
      <c r="A38" s="5"/>
      <c r="B38" s="5">
        <v>35</v>
      </c>
      <c r="C38" s="5">
        <f>IF(A38&lt;&gt;0,VLOOKUP(A38,[1]ISC.CUCCIOLI.m!$A$2:$F$100,2,FALSE),)</f>
        <v>0</v>
      </c>
      <c r="D38" s="5">
        <f>IF(A38&lt;&gt;0,VLOOKUP(A38,[1]ISC.CUCCIOLI.m!$A$2:$F$100,3,FALSE),)</f>
        <v>0</v>
      </c>
      <c r="E38" s="21">
        <f>IF(A38&lt;&gt;0,VLOOKUP(A38,[1]ISC.CUCCIOLI.m!$A$2:$F$100,4,FALSE),)</f>
        <v>0</v>
      </c>
      <c r="F38" s="5" t="s">
        <v>36</v>
      </c>
      <c r="G38" s="5">
        <f>IF(A38&lt;&gt;0,VLOOKUP(A38,[1]ISC.CUCCIOLI.m!$A$2:$F$100,6,FALSE),)</f>
        <v>0</v>
      </c>
      <c r="H38" s="5">
        <v>11</v>
      </c>
      <c r="I38" s="6"/>
      <c r="J38" s="7">
        <v>35</v>
      </c>
    </row>
    <row r="39" spans="1:10" x14ac:dyDescent="0.2">
      <c r="A39" s="5"/>
      <c r="B39" s="5">
        <f t="shared" ref="B39:B67" si="0">IF(A39&lt;&gt;"",B38+1,)</f>
        <v>0</v>
      </c>
      <c r="C39" s="5">
        <f>IF(A39&lt;&gt;0,VLOOKUP(A39,[2]ISC.CUCCIOLI.m!$A$2:$F$100,2,FALSE),)</f>
        <v>0</v>
      </c>
      <c r="D39" s="5">
        <f>IF(A39&lt;&gt;0,VLOOKUP(A39,[2]ISC.CUCCIOLI.m!$A$2:$F$100,3,FALSE),)</f>
        <v>0</v>
      </c>
      <c r="E39" s="21">
        <f>IF(A39&lt;&gt;0,VLOOKUP(A39,[2]ISC.CUCCIOLI.m!$A$2:$F$100,4,FALSE),)</f>
        <v>0</v>
      </c>
      <c r="F39" s="5">
        <f>IF(A39&lt;&gt;0,VLOOKUP(A39,[2]ISC.CUCCIOLI.m!$A$2:$F$100,5,FALSE),)</f>
        <v>0</v>
      </c>
      <c r="G39" s="5">
        <f>IF(A39&lt;&gt;0,VLOOKUP(A39,[2]ISC.CUCCIOLI.m!$A$2:$F$100,6,FALSE),)</f>
        <v>0</v>
      </c>
      <c r="H39" s="5">
        <f t="shared" ref="H39:H67" si="1">IF(A39&lt;&gt;"",IF(H38&gt;1,H38-1,1),)</f>
        <v>0</v>
      </c>
      <c r="I39" s="6"/>
      <c r="J39" s="7">
        <v>36</v>
      </c>
    </row>
    <row r="40" spans="1:10" x14ac:dyDescent="0.2">
      <c r="A40" s="5"/>
      <c r="B40" s="5">
        <f t="shared" si="0"/>
        <v>0</v>
      </c>
      <c r="C40" s="5">
        <f>IF(A40&lt;&gt;0,VLOOKUP(A40,[2]ISC.CUCCIOLI.m!$A$2:$F$100,2,FALSE),)</f>
        <v>0</v>
      </c>
      <c r="D40" s="5">
        <f>IF(A40&lt;&gt;0,VLOOKUP(A40,[2]ISC.CUCCIOLI.m!$A$2:$F$100,3,FALSE),)</f>
        <v>0</v>
      </c>
      <c r="E40" s="21">
        <f>IF(A40&lt;&gt;0,VLOOKUP(A40,[2]ISC.CUCCIOLI.m!$A$2:$F$100,4,FALSE),)</f>
        <v>0</v>
      </c>
      <c r="F40" s="5">
        <f>IF(A40&lt;&gt;0,VLOOKUP(A40,[2]ISC.CUCCIOLI.m!$A$2:$F$100,5,FALSE),)</f>
        <v>0</v>
      </c>
      <c r="G40" s="5">
        <f>IF(A40&lt;&gt;0,VLOOKUP(A40,[2]ISC.CUCCIOLI.m!$A$2:$F$100,6,FALSE),)</f>
        <v>0</v>
      </c>
      <c r="H40" s="5">
        <f t="shared" si="1"/>
        <v>0</v>
      </c>
      <c r="I40" s="6"/>
      <c r="J40" s="7">
        <v>37</v>
      </c>
    </row>
    <row r="41" spans="1:10" x14ac:dyDescent="0.2">
      <c r="A41" s="5"/>
      <c r="B41" s="5">
        <f t="shared" si="0"/>
        <v>0</v>
      </c>
      <c r="C41" s="5">
        <f>IF(A41&lt;&gt;0,VLOOKUP(A41,[2]ISC.CUCCIOLI.m!$A$2:$F$100,2,FALSE),)</f>
        <v>0</v>
      </c>
      <c r="D41" s="5">
        <f>IF(A41&lt;&gt;0,VLOOKUP(A41,[2]ISC.CUCCIOLI.m!$A$2:$F$100,3,FALSE),)</f>
        <v>0</v>
      </c>
      <c r="E41" s="21">
        <f>IF(A41&lt;&gt;0,VLOOKUP(A41,[2]ISC.CUCCIOLI.m!$A$2:$F$100,4,FALSE),)</f>
        <v>0</v>
      </c>
      <c r="F41" s="5">
        <f>IF(A41&lt;&gt;0,VLOOKUP(A41,[2]ISC.CUCCIOLI.m!$A$2:$F$100,5,FALSE),)</f>
        <v>0</v>
      </c>
      <c r="G41" s="5">
        <f>IF(A41&lt;&gt;0,VLOOKUP(A41,[2]ISC.CUCCIOLI.m!$A$2:$F$100,6,FALSE),)</f>
        <v>0</v>
      </c>
      <c r="H41" s="5">
        <f t="shared" si="1"/>
        <v>0</v>
      </c>
      <c r="I41" s="6"/>
      <c r="J41" s="7">
        <v>38</v>
      </c>
    </row>
    <row r="42" spans="1:10" x14ac:dyDescent="0.2">
      <c r="A42" s="5"/>
      <c r="B42" s="5">
        <f t="shared" si="0"/>
        <v>0</v>
      </c>
      <c r="C42" s="5">
        <f>IF(A42&lt;&gt;0,VLOOKUP(A42,[2]ISC.CUCCIOLI.m!$A$2:$F$100,2,FALSE),)</f>
        <v>0</v>
      </c>
      <c r="D42" s="5">
        <f>IF(A42&lt;&gt;0,VLOOKUP(A42,[2]ISC.CUCCIOLI.m!$A$2:$F$100,3,FALSE),)</f>
        <v>0</v>
      </c>
      <c r="E42" s="21">
        <f>IF(A42&lt;&gt;0,VLOOKUP(A42,[2]ISC.CUCCIOLI.m!$A$2:$F$100,4,FALSE),)</f>
        <v>0</v>
      </c>
      <c r="F42" s="5">
        <f>IF(A42&lt;&gt;0,VLOOKUP(A42,[2]ISC.CUCCIOLI.m!$A$2:$F$100,5,FALSE),)</f>
        <v>0</v>
      </c>
      <c r="G42" s="5">
        <f>IF(A42&lt;&gt;0,VLOOKUP(A42,[2]ISC.CUCCIOLI.m!$A$2:$F$100,6,FALSE),)</f>
        <v>0</v>
      </c>
      <c r="H42" s="5">
        <f t="shared" si="1"/>
        <v>0</v>
      </c>
      <c r="I42" s="6"/>
      <c r="J42" s="7">
        <v>39</v>
      </c>
    </row>
    <row r="43" spans="1:10" x14ac:dyDescent="0.2">
      <c r="A43" s="5"/>
      <c r="B43" s="5">
        <f t="shared" si="0"/>
        <v>0</v>
      </c>
      <c r="C43" s="5">
        <f>IF(A43&lt;&gt;0,VLOOKUP(A43,[2]ISC.CUCCIOLI.m!$A$2:$F$100,2,FALSE),)</f>
        <v>0</v>
      </c>
      <c r="D43" s="5">
        <f>IF(A43&lt;&gt;0,VLOOKUP(A43,[2]ISC.CUCCIOLI.m!$A$2:$F$100,3,FALSE),)</f>
        <v>0</v>
      </c>
      <c r="E43" s="21">
        <f>IF(A43&lt;&gt;0,VLOOKUP(A43,[2]ISC.CUCCIOLI.m!$A$2:$F$100,4,FALSE),)</f>
        <v>0</v>
      </c>
      <c r="F43" s="5">
        <f>IF(A43&lt;&gt;0,VLOOKUP(A43,[2]ISC.CUCCIOLI.m!$A$2:$F$100,5,FALSE),)</f>
        <v>0</v>
      </c>
      <c r="G43" s="5">
        <f>IF(A43&lt;&gt;0,VLOOKUP(A43,[2]ISC.CUCCIOLI.m!$A$2:$F$100,6,FALSE),)</f>
        <v>0</v>
      </c>
      <c r="H43" s="5">
        <f t="shared" si="1"/>
        <v>0</v>
      </c>
      <c r="I43" s="6"/>
      <c r="J43" s="7">
        <v>40</v>
      </c>
    </row>
    <row r="44" spans="1:10" x14ac:dyDescent="0.2">
      <c r="A44" s="5"/>
      <c r="B44" s="5">
        <f t="shared" si="0"/>
        <v>0</v>
      </c>
      <c r="C44" s="5">
        <f>IF(A44&lt;&gt;0,VLOOKUP(A44,[2]ISC.CUCCIOLI.m!$A$2:$F$100,2,FALSE),)</f>
        <v>0</v>
      </c>
      <c r="D44" s="5">
        <f>IF(A44&lt;&gt;0,VLOOKUP(A44,[2]ISC.CUCCIOLI.m!$A$2:$F$100,3,FALSE),)</f>
        <v>0</v>
      </c>
      <c r="E44" s="21">
        <f>IF(A44&lt;&gt;0,VLOOKUP(A44,[2]ISC.CUCCIOLI.m!$A$2:$F$100,4,FALSE),)</f>
        <v>0</v>
      </c>
      <c r="F44" s="5">
        <f>IF(A44&lt;&gt;0,VLOOKUP(A44,[2]ISC.CUCCIOLI.m!$A$2:$F$100,5,FALSE),)</f>
        <v>0</v>
      </c>
      <c r="G44" s="5">
        <f>IF(A44&lt;&gt;0,VLOOKUP(A44,[2]ISC.CUCCIOLI.m!$A$2:$F$100,6,FALSE),)</f>
        <v>0</v>
      </c>
      <c r="H44" s="5">
        <f t="shared" si="1"/>
        <v>0</v>
      </c>
      <c r="I44" s="6"/>
      <c r="J44" s="7">
        <v>41</v>
      </c>
    </row>
    <row r="45" spans="1:10" x14ac:dyDescent="0.2">
      <c r="A45" s="5"/>
      <c r="B45" s="5">
        <f t="shared" si="0"/>
        <v>0</v>
      </c>
      <c r="C45" s="5">
        <f>IF(A45&lt;&gt;0,VLOOKUP(A45,[2]ISC.CUCCIOLI.m!$A$2:$F$100,2,FALSE),)</f>
        <v>0</v>
      </c>
      <c r="D45" s="5">
        <f>IF(A45&lt;&gt;0,VLOOKUP(A45,[2]ISC.CUCCIOLI.m!$A$2:$F$100,3,FALSE),)</f>
        <v>0</v>
      </c>
      <c r="E45" s="21">
        <f>IF(A45&lt;&gt;0,VLOOKUP(A45,[2]ISC.CUCCIOLI.m!$A$2:$F$100,4,FALSE),)</f>
        <v>0</v>
      </c>
      <c r="F45" s="5">
        <f>IF(A45&lt;&gt;0,VLOOKUP(A45,[2]ISC.CUCCIOLI.m!$A$2:$F$100,5,FALSE),)</f>
        <v>0</v>
      </c>
      <c r="G45" s="5">
        <f>IF(A45&lt;&gt;0,VLOOKUP(A45,[2]ISC.CUCCIOLI.m!$A$2:$F$100,6,FALSE),)</f>
        <v>0</v>
      </c>
      <c r="H45" s="5">
        <f t="shared" si="1"/>
        <v>0</v>
      </c>
      <c r="I45" s="6"/>
      <c r="J45" s="7">
        <v>42</v>
      </c>
    </row>
    <row r="46" spans="1:10" x14ac:dyDescent="0.2">
      <c r="A46" s="5"/>
      <c r="B46" s="5">
        <f t="shared" si="0"/>
        <v>0</v>
      </c>
      <c r="C46" s="5">
        <f>IF(A46&lt;&gt;0,VLOOKUP(A46,[2]ISC.CUCCIOLI.m!$A$2:$F$100,2,FALSE),)</f>
        <v>0</v>
      </c>
      <c r="D46" s="5">
        <f>IF(A46&lt;&gt;0,VLOOKUP(A46,[2]ISC.CUCCIOLI.m!$A$2:$F$100,3,FALSE),)</f>
        <v>0</v>
      </c>
      <c r="E46" s="21">
        <f>IF(A46&lt;&gt;0,VLOOKUP(A46,[2]ISC.CUCCIOLI.m!$A$2:$F$100,4,FALSE),)</f>
        <v>0</v>
      </c>
      <c r="F46" s="5">
        <f>IF(A46&lt;&gt;0,VLOOKUP(A46,[2]ISC.CUCCIOLI.m!$A$2:$F$100,5,FALSE),)</f>
        <v>0</v>
      </c>
      <c r="G46" s="5">
        <f>IF(A46&lt;&gt;0,VLOOKUP(A46,[2]ISC.CUCCIOLI.m!$A$2:$F$100,6,FALSE),)</f>
        <v>0</v>
      </c>
      <c r="H46" s="5">
        <f t="shared" si="1"/>
        <v>0</v>
      </c>
      <c r="I46" s="6"/>
      <c r="J46" s="7">
        <v>43</v>
      </c>
    </row>
    <row r="47" spans="1:10" x14ac:dyDescent="0.2">
      <c r="A47" s="5"/>
      <c r="B47" s="5">
        <f t="shared" si="0"/>
        <v>0</v>
      </c>
      <c r="C47" s="5">
        <f>IF(A47&lt;&gt;0,VLOOKUP(A47,[2]ISC.CUCCIOLI.m!$A$2:$F$100,2,FALSE),)</f>
        <v>0</v>
      </c>
      <c r="D47" s="5">
        <f>IF(A47&lt;&gt;0,VLOOKUP(A47,[2]ISC.CUCCIOLI.m!$A$2:$F$100,3,FALSE),)</f>
        <v>0</v>
      </c>
      <c r="E47" s="21">
        <f>IF(A47&lt;&gt;0,VLOOKUP(A47,[2]ISC.CUCCIOLI.m!$A$2:$F$100,4,FALSE),)</f>
        <v>0</v>
      </c>
      <c r="F47" s="5">
        <f>IF(A47&lt;&gt;0,VLOOKUP(A47,[2]ISC.CUCCIOLI.m!$A$2:$F$100,5,FALSE),)</f>
        <v>0</v>
      </c>
      <c r="G47" s="5">
        <f>IF(A47&lt;&gt;0,VLOOKUP(A47,[2]ISC.CUCCIOLI.m!$A$2:$F$100,6,FALSE),)</f>
        <v>0</v>
      </c>
      <c r="H47" s="5">
        <f t="shared" si="1"/>
        <v>0</v>
      </c>
      <c r="I47" s="6"/>
      <c r="J47" s="7">
        <v>44</v>
      </c>
    </row>
    <row r="48" spans="1:10" x14ac:dyDescent="0.2">
      <c r="A48" s="5"/>
      <c r="B48" s="5">
        <f t="shared" si="0"/>
        <v>0</v>
      </c>
      <c r="C48" s="5">
        <f>IF(A48&lt;&gt;0,VLOOKUP(A48,[2]ISC.CUCCIOLI.m!$A$2:$F$100,2,FALSE),)</f>
        <v>0</v>
      </c>
      <c r="D48" s="5">
        <f>IF(A48&lt;&gt;0,VLOOKUP(A48,[2]ISC.CUCCIOLI.m!$A$2:$F$100,3,FALSE),)</f>
        <v>0</v>
      </c>
      <c r="E48" s="21">
        <f>IF(A48&lt;&gt;0,VLOOKUP(A48,[2]ISC.CUCCIOLI.m!$A$2:$F$100,4,FALSE),)</f>
        <v>0</v>
      </c>
      <c r="F48" s="5">
        <f>IF(A48&lt;&gt;0,VLOOKUP(A48,[2]ISC.CUCCIOLI.m!$A$2:$F$100,5,FALSE),)</f>
        <v>0</v>
      </c>
      <c r="G48" s="5">
        <f>IF(A48&lt;&gt;0,VLOOKUP(A48,[2]ISC.CUCCIOLI.m!$A$2:$F$100,6,FALSE),)</f>
        <v>0</v>
      </c>
      <c r="H48" s="5">
        <f t="shared" si="1"/>
        <v>0</v>
      </c>
      <c r="I48" s="6"/>
      <c r="J48" s="7">
        <v>45</v>
      </c>
    </row>
    <row r="49" spans="1:10" x14ac:dyDescent="0.2">
      <c r="A49" s="5"/>
      <c r="B49" s="5">
        <f t="shared" si="0"/>
        <v>0</v>
      </c>
      <c r="C49" s="5">
        <f>IF(A49&lt;&gt;0,VLOOKUP(A49,[2]ISC.CUCCIOLI.m!$A$2:$F$100,2,FALSE),)</f>
        <v>0</v>
      </c>
      <c r="D49" s="5">
        <f>IF(A49&lt;&gt;0,VLOOKUP(A49,[2]ISC.CUCCIOLI.m!$A$2:$F$100,3,FALSE),)</f>
        <v>0</v>
      </c>
      <c r="E49" s="21">
        <f>IF(A49&lt;&gt;0,VLOOKUP(A49,[2]ISC.CUCCIOLI.m!$A$2:$F$100,4,FALSE),)</f>
        <v>0</v>
      </c>
      <c r="F49" s="5">
        <f>IF(A49&lt;&gt;0,VLOOKUP(A49,[2]ISC.CUCCIOLI.m!$A$2:$F$100,5,FALSE),)</f>
        <v>0</v>
      </c>
      <c r="G49" s="5">
        <f>IF(A49&lt;&gt;0,VLOOKUP(A49,[2]ISC.CUCCIOLI.m!$A$2:$F$100,6,FALSE),)</f>
        <v>0</v>
      </c>
      <c r="H49" s="5">
        <f t="shared" si="1"/>
        <v>0</v>
      </c>
      <c r="I49" s="6"/>
      <c r="J49" s="7">
        <v>46</v>
      </c>
    </row>
    <row r="50" spans="1:10" x14ac:dyDescent="0.2">
      <c r="A50" s="5"/>
      <c r="B50" s="5">
        <f t="shared" si="0"/>
        <v>0</v>
      </c>
      <c r="C50" s="5">
        <f>IF(A50&lt;&gt;0,VLOOKUP(A50,[2]ISC.CUCCIOLI.m!$A$2:$F$100,2,FALSE),)</f>
        <v>0</v>
      </c>
      <c r="D50" s="5">
        <f>IF(A50&lt;&gt;0,VLOOKUP(A50,[2]ISC.CUCCIOLI.m!$A$2:$F$100,3,FALSE),)</f>
        <v>0</v>
      </c>
      <c r="E50" s="21">
        <f>IF(A50&lt;&gt;0,VLOOKUP(A50,[2]ISC.CUCCIOLI.m!$A$2:$F$100,4,FALSE),)</f>
        <v>0</v>
      </c>
      <c r="F50" s="5">
        <f>IF(A50&lt;&gt;0,VLOOKUP(A50,[2]ISC.CUCCIOLI.m!$A$2:$F$100,5,FALSE),)</f>
        <v>0</v>
      </c>
      <c r="G50" s="5">
        <f>IF(A50&lt;&gt;0,VLOOKUP(A50,[2]ISC.CUCCIOLI.m!$A$2:$F$100,6,FALSE),)</f>
        <v>0</v>
      </c>
      <c r="H50" s="5">
        <f t="shared" si="1"/>
        <v>0</v>
      </c>
      <c r="I50" s="6"/>
      <c r="J50" s="7">
        <v>47</v>
      </c>
    </row>
    <row r="51" spans="1:10" x14ac:dyDescent="0.2">
      <c r="A51" s="5"/>
      <c r="B51" s="5">
        <f t="shared" si="0"/>
        <v>0</v>
      </c>
      <c r="C51" s="5">
        <f>IF(A51&lt;&gt;0,VLOOKUP(A51,[2]ISC.CUCCIOLI.m!$A$2:$F$100,2,FALSE),)</f>
        <v>0</v>
      </c>
      <c r="D51" s="5">
        <f>IF(A51&lt;&gt;0,VLOOKUP(A51,[2]ISC.CUCCIOLI.m!$A$2:$F$100,3,FALSE),)</f>
        <v>0</v>
      </c>
      <c r="E51" s="21">
        <f>IF(A51&lt;&gt;0,VLOOKUP(A51,[2]ISC.CUCCIOLI.m!$A$2:$F$100,4,FALSE),)</f>
        <v>0</v>
      </c>
      <c r="F51" s="5">
        <f>IF(A51&lt;&gt;0,VLOOKUP(A51,[2]ISC.CUCCIOLI.m!$A$2:$F$100,5,FALSE),)</f>
        <v>0</v>
      </c>
      <c r="G51" s="5">
        <f>IF(A51&lt;&gt;0,VLOOKUP(A51,[2]ISC.CUCCIOLI.m!$A$2:$F$100,6,FALSE),)</f>
        <v>0</v>
      </c>
      <c r="H51" s="5">
        <f t="shared" si="1"/>
        <v>0</v>
      </c>
      <c r="I51" s="6"/>
      <c r="J51" s="7">
        <v>48</v>
      </c>
    </row>
    <row r="52" spans="1:10" x14ac:dyDescent="0.2">
      <c r="A52" s="5"/>
      <c r="B52" s="5">
        <f t="shared" si="0"/>
        <v>0</v>
      </c>
      <c r="C52" s="5">
        <f>IF(A52&lt;&gt;0,VLOOKUP(A52,[2]ISC.CUCCIOLI.m!$A$2:$F$100,2,FALSE),)</f>
        <v>0</v>
      </c>
      <c r="D52" s="5">
        <f>IF(A52&lt;&gt;0,VLOOKUP(A52,[2]ISC.CUCCIOLI.m!$A$2:$F$100,3,FALSE),)</f>
        <v>0</v>
      </c>
      <c r="E52" s="21">
        <f>IF(A52&lt;&gt;0,VLOOKUP(A52,[2]ISC.CUCCIOLI.m!$A$2:$F$100,4,FALSE),)</f>
        <v>0</v>
      </c>
      <c r="F52" s="5">
        <f>IF(A52&lt;&gt;0,VLOOKUP(A52,[2]ISC.CUCCIOLI.m!$A$2:$F$100,5,FALSE),)</f>
        <v>0</v>
      </c>
      <c r="G52" s="5">
        <f>IF(A52&lt;&gt;0,VLOOKUP(A52,[2]ISC.CUCCIOLI.m!$A$2:$F$100,6,FALSE),)</f>
        <v>0</v>
      </c>
      <c r="H52" s="5">
        <f t="shared" si="1"/>
        <v>0</v>
      </c>
      <c r="I52" s="6"/>
      <c r="J52" s="7">
        <v>49</v>
      </c>
    </row>
    <row r="53" spans="1:10" x14ac:dyDescent="0.2">
      <c r="A53" s="5"/>
      <c r="B53" s="5">
        <f t="shared" si="0"/>
        <v>0</v>
      </c>
      <c r="C53" s="5">
        <f>IF(A53&lt;&gt;0,VLOOKUP(A53,[2]ISC.CUCCIOLI.m!$A$2:$F$100,2,FALSE),)</f>
        <v>0</v>
      </c>
      <c r="D53" s="5">
        <f>IF(A53&lt;&gt;0,VLOOKUP(A53,[2]ISC.CUCCIOLI.m!$A$2:$F$100,3,FALSE),)</f>
        <v>0</v>
      </c>
      <c r="E53" s="21">
        <f>IF(A53&lt;&gt;0,VLOOKUP(A53,[2]ISC.CUCCIOLI.m!$A$2:$F$100,4,FALSE),)</f>
        <v>0</v>
      </c>
      <c r="F53" s="5">
        <f>IF(A53&lt;&gt;0,VLOOKUP(A53,[2]ISC.CUCCIOLI.m!$A$2:$F$100,5,FALSE),)</f>
        <v>0</v>
      </c>
      <c r="G53" s="5">
        <f>IF(A53&lt;&gt;0,VLOOKUP(A53,[2]ISC.CUCCIOLI.m!$A$2:$F$100,6,FALSE),)</f>
        <v>0</v>
      </c>
      <c r="H53" s="5">
        <f t="shared" si="1"/>
        <v>0</v>
      </c>
      <c r="I53" s="6"/>
      <c r="J53" s="7">
        <v>50</v>
      </c>
    </row>
    <row r="54" spans="1:10" x14ac:dyDescent="0.2">
      <c r="A54" s="5"/>
      <c r="B54" s="5">
        <f t="shared" si="0"/>
        <v>0</v>
      </c>
      <c r="C54" s="5">
        <f>IF(A54&lt;&gt;0,VLOOKUP(A54,[2]ISC.CUCCIOLI.m!$A$2:$F$100,2,FALSE),)</f>
        <v>0</v>
      </c>
      <c r="D54" s="5">
        <f>IF(A54&lt;&gt;0,VLOOKUP(A54,[2]ISC.CUCCIOLI.m!$A$2:$F$100,3,FALSE),)</f>
        <v>0</v>
      </c>
      <c r="E54" s="21">
        <f>IF(A54&lt;&gt;0,VLOOKUP(A54,[2]ISC.CUCCIOLI.m!$A$2:$F$100,4,FALSE),)</f>
        <v>0</v>
      </c>
      <c r="F54" s="5">
        <f>IF(A54&lt;&gt;0,VLOOKUP(A54,[2]ISC.CUCCIOLI.m!$A$2:$F$100,5,FALSE),)</f>
        <v>0</v>
      </c>
      <c r="G54" s="5">
        <f>IF(A54&lt;&gt;0,VLOOKUP(A54,[2]ISC.CUCCIOLI.m!$A$2:$F$100,6,FALSE),)</f>
        <v>0</v>
      </c>
      <c r="H54" s="5">
        <f t="shared" si="1"/>
        <v>0</v>
      </c>
      <c r="I54" s="6"/>
      <c r="J54" s="7">
        <v>51</v>
      </c>
    </row>
    <row r="55" spans="1:10" x14ac:dyDescent="0.2">
      <c r="A55" s="5"/>
      <c r="B55" s="5">
        <f t="shared" si="0"/>
        <v>0</v>
      </c>
      <c r="C55" s="5">
        <f>IF(A55&lt;&gt;0,VLOOKUP(A55,[2]ISC.CUCCIOLI.m!$A$2:$F$100,2,FALSE),)</f>
        <v>0</v>
      </c>
      <c r="D55" s="5">
        <f>IF(A55&lt;&gt;0,VLOOKUP(A55,[2]ISC.CUCCIOLI.m!$A$2:$F$100,3,FALSE),)</f>
        <v>0</v>
      </c>
      <c r="E55" s="21">
        <f>IF(A55&lt;&gt;0,VLOOKUP(A55,[2]ISC.CUCCIOLI.m!$A$2:$F$100,4,FALSE),)</f>
        <v>0</v>
      </c>
      <c r="F55" s="5">
        <f>IF(A55&lt;&gt;0,VLOOKUP(A55,[2]ISC.CUCCIOLI.m!$A$2:$F$100,5,FALSE),)</f>
        <v>0</v>
      </c>
      <c r="G55" s="5">
        <f>IF(A55&lt;&gt;0,VLOOKUP(A55,[2]ISC.CUCCIOLI.m!$A$2:$F$100,6,FALSE),)</f>
        <v>0</v>
      </c>
      <c r="H55" s="5">
        <f t="shared" si="1"/>
        <v>0</v>
      </c>
      <c r="I55" s="6"/>
      <c r="J55" s="7">
        <v>52</v>
      </c>
    </row>
    <row r="56" spans="1:10" x14ac:dyDescent="0.2">
      <c r="A56" s="5"/>
      <c r="B56" s="5">
        <f t="shared" si="0"/>
        <v>0</v>
      </c>
      <c r="C56" s="5">
        <f>IF(A56&lt;&gt;0,VLOOKUP(A56,[2]ISC.CUCCIOLI.m!$A$2:$F$100,2,FALSE),)</f>
        <v>0</v>
      </c>
      <c r="D56" s="5">
        <f>IF(A56&lt;&gt;0,VLOOKUP(A56,[2]ISC.CUCCIOLI.m!$A$2:$F$100,3,FALSE),)</f>
        <v>0</v>
      </c>
      <c r="E56" s="21">
        <f>IF(A56&lt;&gt;0,VLOOKUP(A56,[2]ISC.CUCCIOLI.m!$A$2:$F$100,4,FALSE),)</f>
        <v>0</v>
      </c>
      <c r="F56" s="5">
        <f>IF(A56&lt;&gt;0,VLOOKUP(A56,[2]ISC.CUCCIOLI.m!$A$2:$F$100,5,FALSE),)</f>
        <v>0</v>
      </c>
      <c r="G56" s="5">
        <f>IF(A56&lt;&gt;0,VLOOKUP(A56,[2]ISC.CUCCIOLI.m!$A$2:$F$100,6,FALSE),)</f>
        <v>0</v>
      </c>
      <c r="H56" s="5">
        <f t="shared" si="1"/>
        <v>0</v>
      </c>
      <c r="I56" s="6"/>
      <c r="J56" s="7">
        <v>53</v>
      </c>
    </row>
    <row r="57" spans="1:10" x14ac:dyDescent="0.2">
      <c r="A57" s="5"/>
      <c r="B57" s="5">
        <f t="shared" si="0"/>
        <v>0</v>
      </c>
      <c r="C57" s="5">
        <f>IF(A57&lt;&gt;0,VLOOKUP(A57,[2]ISC.CUCCIOLI.m!$A$2:$F$100,2,FALSE),)</f>
        <v>0</v>
      </c>
      <c r="D57" s="5">
        <f>IF(A57&lt;&gt;0,VLOOKUP(A57,[2]ISC.CUCCIOLI.m!$A$2:$F$100,3,FALSE),)</f>
        <v>0</v>
      </c>
      <c r="E57" s="21">
        <f>IF(A57&lt;&gt;0,VLOOKUP(A57,[2]ISC.CUCCIOLI.m!$A$2:$F$100,4,FALSE),)</f>
        <v>0</v>
      </c>
      <c r="F57" s="5">
        <f>IF(A57&lt;&gt;0,VLOOKUP(A57,[2]ISC.CUCCIOLI.m!$A$2:$F$100,5,FALSE),)</f>
        <v>0</v>
      </c>
      <c r="G57" s="5">
        <f>IF(A57&lt;&gt;0,VLOOKUP(A57,[2]ISC.CUCCIOLI.m!$A$2:$F$100,6,FALSE),)</f>
        <v>0</v>
      </c>
      <c r="H57" s="5">
        <f t="shared" si="1"/>
        <v>0</v>
      </c>
      <c r="I57" s="6"/>
      <c r="J57" s="7">
        <v>54</v>
      </c>
    </row>
    <row r="58" spans="1:10" x14ac:dyDescent="0.2">
      <c r="A58" s="5"/>
      <c r="B58" s="5">
        <f t="shared" si="0"/>
        <v>0</v>
      </c>
      <c r="C58" s="5">
        <f>IF(A58&lt;&gt;0,VLOOKUP(A58,[2]ISC.CUCCIOLI.m!$A$2:$F$100,2,FALSE),)</f>
        <v>0</v>
      </c>
      <c r="D58" s="5">
        <f>IF(A58&lt;&gt;0,VLOOKUP(A58,[2]ISC.CUCCIOLI.m!$A$2:$F$100,3,FALSE),)</f>
        <v>0</v>
      </c>
      <c r="E58" s="21">
        <f>IF(A58&lt;&gt;0,VLOOKUP(A58,[2]ISC.CUCCIOLI.m!$A$2:$F$100,4,FALSE),)</f>
        <v>0</v>
      </c>
      <c r="F58" s="5">
        <f>IF(A58&lt;&gt;0,VLOOKUP(A58,[2]ISC.CUCCIOLI.m!$A$2:$F$100,5,FALSE),)</f>
        <v>0</v>
      </c>
      <c r="G58" s="5">
        <f>IF(A58&lt;&gt;0,VLOOKUP(A58,[2]ISC.CUCCIOLI.m!$A$2:$F$100,6,FALSE),)</f>
        <v>0</v>
      </c>
      <c r="H58" s="5">
        <f t="shared" si="1"/>
        <v>0</v>
      </c>
      <c r="I58" s="6"/>
      <c r="J58" s="7">
        <v>55</v>
      </c>
    </row>
    <row r="59" spans="1:10" x14ac:dyDescent="0.2">
      <c r="A59" s="5"/>
      <c r="B59" s="5">
        <f t="shared" si="0"/>
        <v>0</v>
      </c>
      <c r="C59" s="5">
        <f>IF(A59&lt;&gt;0,VLOOKUP(A59,[2]ISC.CUCCIOLI.m!$A$2:$F$100,2,FALSE),)</f>
        <v>0</v>
      </c>
      <c r="D59" s="5">
        <f>IF(A59&lt;&gt;0,VLOOKUP(A59,[2]ISC.CUCCIOLI.m!$A$2:$F$100,3,FALSE),)</f>
        <v>0</v>
      </c>
      <c r="E59" s="21">
        <f>IF(A59&lt;&gt;0,VLOOKUP(A59,[2]ISC.CUCCIOLI.m!$A$2:$F$100,4,FALSE),)</f>
        <v>0</v>
      </c>
      <c r="F59" s="5">
        <f>IF(A59&lt;&gt;0,VLOOKUP(A59,[2]ISC.CUCCIOLI.m!$A$2:$F$100,5,FALSE),)</f>
        <v>0</v>
      </c>
      <c r="G59" s="5">
        <f>IF(A59&lt;&gt;0,VLOOKUP(A59,[2]ISC.CUCCIOLI.m!$A$2:$F$100,6,FALSE),)</f>
        <v>0</v>
      </c>
      <c r="H59" s="5">
        <f t="shared" si="1"/>
        <v>0</v>
      </c>
      <c r="I59" s="6"/>
      <c r="J59" s="7">
        <v>56</v>
      </c>
    </row>
    <row r="60" spans="1:10" x14ac:dyDescent="0.2">
      <c r="A60" s="5"/>
      <c r="B60" s="5">
        <f t="shared" si="0"/>
        <v>0</v>
      </c>
      <c r="C60" s="5">
        <f>IF(A60&lt;&gt;0,VLOOKUP(A60,[2]ISC.CUCCIOLI.m!$A$2:$F$100,2,FALSE),)</f>
        <v>0</v>
      </c>
      <c r="D60" s="5">
        <f>IF(A60&lt;&gt;0,VLOOKUP(A60,[2]ISC.CUCCIOLI.m!$A$2:$F$100,3,FALSE),)</f>
        <v>0</v>
      </c>
      <c r="E60" s="21">
        <f>IF(A60&lt;&gt;0,VLOOKUP(A60,[2]ISC.CUCCIOLI.m!$A$2:$F$100,4,FALSE),)</f>
        <v>0</v>
      </c>
      <c r="F60" s="5">
        <f>IF(A60&lt;&gt;0,VLOOKUP(A60,[2]ISC.CUCCIOLI.m!$A$2:$F$100,5,FALSE),)</f>
        <v>0</v>
      </c>
      <c r="G60" s="5">
        <f>IF(A60&lt;&gt;0,VLOOKUP(A60,[2]ISC.CUCCIOLI.m!$A$2:$F$100,6,FALSE),)</f>
        <v>0</v>
      </c>
      <c r="H60" s="5">
        <f t="shared" si="1"/>
        <v>0</v>
      </c>
      <c r="I60" s="6"/>
      <c r="J60" s="7">
        <v>57</v>
      </c>
    </row>
    <row r="61" spans="1:10" x14ac:dyDescent="0.2">
      <c r="A61" s="5"/>
      <c r="B61" s="5">
        <f t="shared" si="0"/>
        <v>0</v>
      </c>
      <c r="C61" s="5">
        <f>IF(A61&lt;&gt;0,VLOOKUP(A61,[2]ISC.CUCCIOLI.m!$A$2:$F$100,2,FALSE),)</f>
        <v>0</v>
      </c>
      <c r="D61" s="5">
        <f>IF(A61&lt;&gt;0,VLOOKUP(A61,[2]ISC.CUCCIOLI.m!$A$2:$F$100,3,FALSE),)</f>
        <v>0</v>
      </c>
      <c r="E61" s="21">
        <f>IF(A61&lt;&gt;0,VLOOKUP(A61,[2]ISC.CUCCIOLI.m!$A$2:$F$100,4,FALSE),)</f>
        <v>0</v>
      </c>
      <c r="F61" s="5">
        <f>IF(A61&lt;&gt;0,VLOOKUP(A61,[2]ISC.CUCCIOLI.m!$A$2:$F$100,5,FALSE),)</f>
        <v>0</v>
      </c>
      <c r="G61" s="5">
        <f>IF(A61&lt;&gt;0,VLOOKUP(A61,[2]ISC.CUCCIOLI.m!$A$2:$F$100,6,FALSE),)</f>
        <v>0</v>
      </c>
      <c r="H61" s="5">
        <f t="shared" si="1"/>
        <v>0</v>
      </c>
      <c r="I61" s="6"/>
      <c r="J61" s="7">
        <v>58</v>
      </c>
    </row>
    <row r="62" spans="1:10" x14ac:dyDescent="0.2">
      <c r="A62" s="5"/>
      <c r="B62" s="5">
        <f t="shared" si="0"/>
        <v>0</v>
      </c>
      <c r="C62" s="5">
        <f>IF(A62&lt;&gt;0,VLOOKUP(A62,[2]ISC.CUCCIOLI.m!$A$2:$F$100,2,FALSE),)</f>
        <v>0</v>
      </c>
      <c r="D62" s="5">
        <f>IF(A62&lt;&gt;0,VLOOKUP(A62,[2]ISC.CUCCIOLI.m!$A$2:$F$100,3,FALSE),)</f>
        <v>0</v>
      </c>
      <c r="E62" s="21">
        <f>IF(A62&lt;&gt;0,VLOOKUP(A62,[2]ISC.CUCCIOLI.m!$A$2:$F$100,4,FALSE),)</f>
        <v>0</v>
      </c>
      <c r="F62" s="5">
        <f>IF(A62&lt;&gt;0,VLOOKUP(A62,[2]ISC.CUCCIOLI.m!$A$2:$F$100,5,FALSE),)</f>
        <v>0</v>
      </c>
      <c r="G62" s="5">
        <f>IF(A62&lt;&gt;0,VLOOKUP(A62,[2]ISC.CUCCIOLI.m!$A$2:$F$100,6,FALSE),)</f>
        <v>0</v>
      </c>
      <c r="H62" s="5">
        <f t="shared" si="1"/>
        <v>0</v>
      </c>
      <c r="I62" s="6"/>
      <c r="J62" s="7">
        <v>59</v>
      </c>
    </row>
    <row r="63" spans="1:10" x14ac:dyDescent="0.2">
      <c r="A63" s="5"/>
      <c r="B63" s="5">
        <f t="shared" si="0"/>
        <v>0</v>
      </c>
      <c r="C63" s="5">
        <f>IF(A63&lt;&gt;0,VLOOKUP(A63,[2]ISC.CUCCIOLI.m!$A$2:$F$100,2,FALSE),)</f>
        <v>0</v>
      </c>
      <c r="D63" s="5">
        <f>IF(A63&lt;&gt;0,VLOOKUP(A63,[2]ISC.CUCCIOLI.m!$A$2:$F$100,3,FALSE),)</f>
        <v>0</v>
      </c>
      <c r="E63" s="21">
        <f>IF(A63&lt;&gt;0,VLOOKUP(A63,[2]ISC.CUCCIOLI.m!$A$2:$F$100,4,FALSE),)</f>
        <v>0</v>
      </c>
      <c r="F63" s="5">
        <f>IF(A63&lt;&gt;0,VLOOKUP(A63,[2]ISC.CUCCIOLI.m!$A$2:$F$100,5,FALSE),)</f>
        <v>0</v>
      </c>
      <c r="G63" s="5">
        <f>IF(A63&lt;&gt;0,VLOOKUP(A63,[2]ISC.CUCCIOLI.m!$A$2:$F$100,6,FALSE),)</f>
        <v>0</v>
      </c>
      <c r="H63" s="5">
        <f t="shared" si="1"/>
        <v>0</v>
      </c>
      <c r="I63" s="6"/>
      <c r="J63" s="7">
        <v>60</v>
      </c>
    </row>
    <row r="64" spans="1:10" x14ac:dyDescent="0.2">
      <c r="A64" s="5"/>
      <c r="B64" s="5">
        <f t="shared" si="0"/>
        <v>0</v>
      </c>
      <c r="C64" s="5">
        <f>IF(A64&lt;&gt;0,VLOOKUP(A64,[2]ISC.CUCCIOLI.m!$A$2:$F$100,2,FALSE),)</f>
        <v>0</v>
      </c>
      <c r="D64" s="5">
        <f>IF(A64&lt;&gt;0,VLOOKUP(A64,[2]ISC.CUCCIOLI.m!$A$2:$F$100,3,FALSE),)</f>
        <v>0</v>
      </c>
      <c r="E64" s="21">
        <f>IF(A64&lt;&gt;0,VLOOKUP(A64,[2]ISC.CUCCIOLI.m!$A$2:$F$100,4,FALSE),)</f>
        <v>0</v>
      </c>
      <c r="F64" s="5">
        <f>IF(A64&lt;&gt;0,VLOOKUP(A64,[2]ISC.CUCCIOLI.m!$A$2:$F$100,5,FALSE),)</f>
        <v>0</v>
      </c>
      <c r="G64" s="5">
        <f>IF(A64&lt;&gt;0,VLOOKUP(A64,[2]ISC.CUCCIOLI.m!$A$2:$F$100,6,FALSE),)</f>
        <v>0</v>
      </c>
      <c r="H64" s="5">
        <f t="shared" si="1"/>
        <v>0</v>
      </c>
      <c r="I64" s="6"/>
      <c r="J64" s="7">
        <v>61</v>
      </c>
    </row>
    <row r="65" spans="1:10" x14ac:dyDescent="0.2">
      <c r="A65" s="5"/>
      <c r="B65" s="5">
        <f t="shared" si="0"/>
        <v>0</v>
      </c>
      <c r="C65" s="5">
        <f>IF(A65&lt;&gt;0,VLOOKUP(A65,[2]ISC.CUCCIOLI.m!$A$2:$F$100,2,FALSE),)</f>
        <v>0</v>
      </c>
      <c r="D65" s="5">
        <f>IF(A65&lt;&gt;0,VLOOKUP(A65,[2]ISC.CUCCIOLI.m!$A$2:$F$100,3,FALSE),)</f>
        <v>0</v>
      </c>
      <c r="E65" s="21">
        <f>IF(A65&lt;&gt;0,VLOOKUP(A65,[2]ISC.CUCCIOLI.m!$A$2:$F$100,4,FALSE),)</f>
        <v>0</v>
      </c>
      <c r="F65" s="5">
        <f>IF(A65&lt;&gt;0,VLOOKUP(A65,[2]ISC.CUCCIOLI.m!$A$2:$F$100,5,FALSE),)</f>
        <v>0</v>
      </c>
      <c r="G65" s="5">
        <f>IF(A65&lt;&gt;0,VLOOKUP(A65,[2]ISC.CUCCIOLI.m!$A$2:$F$100,6,FALSE),)</f>
        <v>0</v>
      </c>
      <c r="H65" s="5">
        <f t="shared" si="1"/>
        <v>0</v>
      </c>
      <c r="I65" s="6"/>
      <c r="J65" s="7">
        <v>62</v>
      </c>
    </row>
    <row r="66" spans="1:10" x14ac:dyDescent="0.2">
      <c r="A66" s="5"/>
      <c r="B66" s="5">
        <f t="shared" si="0"/>
        <v>0</v>
      </c>
      <c r="C66" s="5">
        <f>IF(A66&lt;&gt;0,VLOOKUP(A66,[2]ISC.CUCCIOLI.m!$A$2:$F$100,2,FALSE),)</f>
        <v>0</v>
      </c>
      <c r="D66" s="5">
        <f>IF(A66&lt;&gt;0,VLOOKUP(A66,[2]ISC.CUCCIOLI.m!$A$2:$F$100,3,FALSE),)</f>
        <v>0</v>
      </c>
      <c r="E66" s="21">
        <f>IF(A66&lt;&gt;0,VLOOKUP(A66,[2]ISC.CUCCIOLI.m!$A$2:$F$100,4,FALSE),)</f>
        <v>0</v>
      </c>
      <c r="F66" s="5">
        <f>IF(A66&lt;&gt;0,VLOOKUP(A66,[2]ISC.CUCCIOLI.m!$A$2:$F$100,5,FALSE),)</f>
        <v>0</v>
      </c>
      <c r="G66" s="5">
        <f>IF(A66&lt;&gt;0,VLOOKUP(A66,[2]ISC.CUCCIOLI.m!$A$2:$F$100,6,FALSE),)</f>
        <v>0</v>
      </c>
      <c r="H66" s="5">
        <f t="shared" si="1"/>
        <v>0</v>
      </c>
      <c r="I66" s="6"/>
      <c r="J66" s="7">
        <v>63</v>
      </c>
    </row>
    <row r="67" spans="1:10" x14ac:dyDescent="0.2">
      <c r="A67" s="5"/>
      <c r="B67" s="5">
        <f t="shared" si="0"/>
        <v>0</v>
      </c>
      <c r="C67" s="5">
        <f>IF(A67&lt;&gt;0,VLOOKUP(A67,[2]ISC.CUCCIOLI.m!$A$2:$F$100,2,FALSE),)</f>
        <v>0</v>
      </c>
      <c r="D67" s="5">
        <f>IF(A67&lt;&gt;0,VLOOKUP(A67,[2]ISC.CUCCIOLI.m!$A$2:$F$100,3,FALSE),)</f>
        <v>0</v>
      </c>
      <c r="E67" s="21">
        <f>IF(A67&lt;&gt;0,VLOOKUP(A67,[2]ISC.CUCCIOLI.m!$A$2:$F$100,4,FALSE),)</f>
        <v>0</v>
      </c>
      <c r="F67" s="5">
        <f>IF(A67&lt;&gt;0,VLOOKUP(A67,[2]ISC.CUCCIOLI.m!$A$2:$F$100,5,FALSE),)</f>
        <v>0</v>
      </c>
      <c r="G67" s="5">
        <f>IF(A67&lt;&gt;0,VLOOKUP(A67,[2]ISC.CUCCIOLI.m!$A$2:$F$100,6,FALSE),)</f>
        <v>0</v>
      </c>
      <c r="H67" s="5">
        <f t="shared" si="1"/>
        <v>0</v>
      </c>
      <c r="I67" s="6"/>
      <c r="J67" s="7">
        <v>64</v>
      </c>
    </row>
  </sheetData>
  <phoneticPr fontId="0" type="noConversion"/>
  <printOptions gridLinesSet="0"/>
  <pageMargins left="1.5748031496062993" right="0.31496062992125984" top="0.55000000000000004" bottom="0.59055118110236227" header="0.15748031496062992" footer="0.23622047244094491"/>
  <pageSetup paperSize="9" scale="90" orientation="landscape" horizontalDpi="300" verticalDpi="300" r:id="rId1"/>
  <headerFooter alignWithMargins="0">
    <oddHeader>&amp;L&amp;12Classifica individuale &amp;16CUCCIOLI MASCHILE&amp;RGARA DEL: &amp;D</oddHeader>
    <oddFooter>&amp;LN.G.=PETTORALE&amp;RPagina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:J52"/>
  <sheetViews>
    <sheetView showGridLines="0" showZeros="0" topLeftCell="A12" zoomScaleNormal="100" workbookViewId="0">
      <selection activeCell="B16" sqref="B16"/>
    </sheetView>
  </sheetViews>
  <sheetFormatPr defaultRowHeight="12.75" x14ac:dyDescent="0.2"/>
  <cols>
    <col min="1" max="1" width="5" customWidth="1"/>
    <col min="2" max="2" width="5.7109375" customWidth="1"/>
    <col min="3" max="3" width="16" customWidth="1"/>
    <col min="4" max="4" width="14.5703125" customWidth="1"/>
    <col min="5" max="5" width="9.85546875" style="22" customWidth="1"/>
    <col min="6" max="6" width="15" customWidth="1"/>
    <col min="7" max="7" width="20.140625" customWidth="1"/>
    <col min="8" max="8" width="12.140625" customWidth="1"/>
    <col min="9" max="9" width="8" style="8" customWidth="1"/>
  </cols>
  <sheetData>
    <row r="1" spans="1:10" ht="15" x14ac:dyDescent="0.2">
      <c r="B1" s="27"/>
      <c r="C1" t="s">
        <v>60</v>
      </c>
    </row>
    <row r="3" spans="1:10" x14ac:dyDescent="0.2">
      <c r="A3" s="3" t="s">
        <v>7</v>
      </c>
      <c r="B3" s="1" t="s">
        <v>0</v>
      </c>
      <c r="C3" s="1" t="s">
        <v>1</v>
      </c>
      <c r="D3" s="1" t="s">
        <v>2</v>
      </c>
      <c r="E3" s="20" t="s">
        <v>3</v>
      </c>
      <c r="F3" s="2" t="s">
        <v>4</v>
      </c>
      <c r="G3" s="1" t="s">
        <v>5</v>
      </c>
      <c r="H3" s="1" t="s">
        <v>6</v>
      </c>
      <c r="I3" s="4" t="s">
        <v>8</v>
      </c>
    </row>
    <row r="4" spans="1:10" x14ac:dyDescent="0.2">
      <c r="A4" s="5">
        <v>13</v>
      </c>
      <c r="B4" s="5">
        <v>1</v>
      </c>
      <c r="C4" s="5" t="str">
        <f>IF(A4&lt;&gt;0,VLOOKUP(A4,[1]ISC.CUCCIOLI.f!$A$2:$F$80,2,FALSE),)</f>
        <v>FILIPPO</v>
      </c>
      <c r="D4" s="5" t="str">
        <f>IF(A4&lt;&gt;0,VLOOKUP(A4,[1]ISC.CUCCIOLI.f!$A$2:$F$80,3,FALSE),)</f>
        <v>SOFIA</v>
      </c>
      <c r="E4" s="21">
        <f>IF(A4&lt;&gt;0,VLOOKUP(A4,[1]ISC.CUCCIOLI.f!$A$2:$F$80,4,FALSE),)</f>
        <v>2009</v>
      </c>
      <c r="F4" s="5" t="s">
        <v>37</v>
      </c>
      <c r="G4" s="5" t="str">
        <f>IF(A4&lt;&gt;0,VLOOKUP(A4,[1]ISC.CUCCIOLI.f!$A$2:$F$80,6,FALSE),)</f>
        <v>USAM BAITONA</v>
      </c>
      <c r="H4" s="5">
        <v>35</v>
      </c>
      <c r="I4" s="6"/>
      <c r="J4" s="7">
        <v>1</v>
      </c>
    </row>
    <row r="5" spans="1:10" x14ac:dyDescent="0.2">
      <c r="A5" s="5">
        <v>12</v>
      </c>
      <c r="B5" s="5">
        <v>2</v>
      </c>
      <c r="C5" s="5" t="str">
        <f>IF(A5&lt;&gt;0,VLOOKUP(A5,[1]ISC.CUCCIOLI.f!$A$2:$F$80,2,FALSE),)</f>
        <v>ENDRIZZI</v>
      </c>
      <c r="D5" s="5" t="str">
        <f>IF(A5&lt;&gt;0,VLOOKUP(A5,[1]ISC.CUCCIOLI.f!$A$2:$F$80,3,FALSE),)</f>
        <v>CATERINA</v>
      </c>
      <c r="E5" s="21">
        <f>IF(A5&lt;&gt;0,VLOOKUP(A5,[1]ISC.CUCCIOLI.f!$A$2:$F$80,4,FALSE),)</f>
        <v>2010</v>
      </c>
      <c r="F5" s="5" t="s">
        <v>37</v>
      </c>
      <c r="G5" s="5" t="str">
        <f>IF(A5&lt;&gt;0,VLOOKUP(A5,[1]ISC.CUCCIOLI.f!$A$2:$F$80,6,FALSE),)</f>
        <v>U.S. ROBUR</v>
      </c>
      <c r="H5" s="5">
        <v>34</v>
      </c>
      <c r="I5" s="6"/>
      <c r="J5" s="7">
        <v>2</v>
      </c>
    </row>
    <row r="6" spans="1:10" x14ac:dyDescent="0.2">
      <c r="A6" s="5">
        <v>1</v>
      </c>
      <c r="B6" s="5">
        <v>3</v>
      </c>
      <c r="C6" s="5" t="str">
        <f>IF(A6&lt;&gt;0,VLOOKUP(A6,[1]ISC.CUCCIOLI.f!$A$2:$F$80,2,FALSE),)</f>
        <v>ROSSI</v>
      </c>
      <c r="D6" s="5" t="str">
        <f>IF(A6&lt;&gt;0,VLOOKUP(A6,[1]ISC.CUCCIOLI.f!$A$2:$F$80,3,FALSE),)</f>
        <v>LUCREZIA</v>
      </c>
      <c r="E6" s="21">
        <f>IF(A6&lt;&gt;0,VLOOKUP(A6,[1]ISC.CUCCIOLI.f!$A$2:$F$80,4,FALSE),)</f>
        <v>2010</v>
      </c>
      <c r="F6" s="5" t="s">
        <v>37</v>
      </c>
      <c r="G6" s="5" t="str">
        <f>IF(A6&lt;&gt;0,VLOOKUP(A6,[1]ISC.CUCCIOLI.f!$A$2:$F$80,6,FALSE),)</f>
        <v>ROTALIANA</v>
      </c>
      <c r="H6" s="5">
        <v>33</v>
      </c>
      <c r="I6" s="6"/>
      <c r="J6" s="7">
        <v>3</v>
      </c>
    </row>
    <row r="7" spans="1:10" x14ac:dyDescent="0.2">
      <c r="A7" s="5">
        <v>4</v>
      </c>
      <c r="B7" s="5">
        <v>4</v>
      </c>
      <c r="C7" s="5" t="str">
        <f>IF(A7&lt;&gt;0,VLOOKUP(A7,[1]ISC.CUCCIOLI.f!$A$2:$F$80,2,FALSE),)</f>
        <v>KOFLER</v>
      </c>
      <c r="D7" s="5" t="str">
        <f>IF(A7&lt;&gt;0,VLOOKUP(A7,[1]ISC.CUCCIOLI.f!$A$2:$F$80,3,FALSE),)</f>
        <v>KATRIN</v>
      </c>
      <c r="E7" s="21">
        <f>IF(A7&lt;&gt;0,VLOOKUP(A7,[1]ISC.CUCCIOLI.f!$A$2:$F$80,4,FALSE),)</f>
        <v>2009</v>
      </c>
      <c r="F7" s="5" t="s">
        <v>37</v>
      </c>
      <c r="G7" s="5" t="str">
        <f>IF(A7&lt;&gt;0,VLOOKUP(A7,[1]ISC.CUCCIOLI.f!$A$2:$F$80,6,FALSE),)</f>
        <v>FONDISTI</v>
      </c>
      <c r="H7" s="5">
        <v>32</v>
      </c>
      <c r="I7" s="6"/>
      <c r="J7" s="7">
        <v>4</v>
      </c>
    </row>
    <row r="8" spans="1:10" x14ac:dyDescent="0.2">
      <c r="A8" s="5">
        <v>23</v>
      </c>
      <c r="B8" s="5">
        <v>5</v>
      </c>
      <c r="C8" s="5" t="str">
        <f>IF(A8&lt;&gt;0,VLOOKUP(A8,[1]ISC.CUCCIOLI.f!$A$2:$F$80,2,FALSE),)</f>
        <v>MATTE'</v>
      </c>
      <c r="D8" s="5" t="str">
        <f>IF(A8&lt;&gt;0,VLOOKUP(A8,[1]ISC.CUCCIOLI.f!$A$2:$F$80,3,FALSE),)</f>
        <v>MAIRA</v>
      </c>
      <c r="E8" s="21">
        <f>IF(A8&lt;&gt;0,VLOOKUP(A8,[1]ISC.CUCCIOLI.f!$A$2:$F$80,4,FALSE),)</f>
        <v>2009</v>
      </c>
      <c r="F8" s="5" t="s">
        <v>37</v>
      </c>
      <c r="G8" s="5" t="str">
        <f>IF(A8&lt;&gt;0,VLOOKUP(A8,[1]ISC.CUCCIOLI.f!$A$2:$F$80,6,FALSE),)</f>
        <v>ROTALIANA</v>
      </c>
      <c r="H8" s="5">
        <v>31</v>
      </c>
      <c r="I8" s="6"/>
      <c r="J8" s="7">
        <v>5</v>
      </c>
    </row>
    <row r="9" spans="1:10" x14ac:dyDescent="0.2">
      <c r="A9" s="5">
        <v>9</v>
      </c>
      <c r="B9" s="5">
        <v>6</v>
      </c>
      <c r="C9" s="5" t="str">
        <f>IF(A9&lt;&gt;0,VLOOKUP(A9,[1]ISC.CUCCIOLI.f!$A$2:$F$80,2,FALSE),)</f>
        <v>BONETTI</v>
      </c>
      <c r="D9" s="5" t="str">
        <f>IF(A9&lt;&gt;0,VLOOKUP(A9,[1]ISC.CUCCIOLI.f!$A$2:$F$80,3,FALSE),)</f>
        <v>ANNALISA</v>
      </c>
      <c r="E9" s="21">
        <f>IF(A9&lt;&gt;0,VLOOKUP(A9,[1]ISC.CUCCIOLI.f!$A$2:$F$80,4,FALSE),)</f>
        <v>2009</v>
      </c>
      <c r="F9" s="5" t="s">
        <v>37</v>
      </c>
      <c r="G9" s="5" t="str">
        <f>IF(A9&lt;&gt;0,VLOOKUP(A9,[1]ISC.CUCCIOLI.f!$A$2:$F$80,6,FALSE),)</f>
        <v>U.S. ROBUR</v>
      </c>
      <c r="H9" s="5">
        <v>30</v>
      </c>
      <c r="I9" s="6"/>
      <c r="J9" s="7">
        <v>6</v>
      </c>
    </row>
    <row r="10" spans="1:10" x14ac:dyDescent="0.2">
      <c r="A10" s="5">
        <v>20</v>
      </c>
      <c r="B10" s="5">
        <v>7</v>
      </c>
      <c r="C10" s="5" t="str">
        <f>IF(A10&lt;&gt;0,VLOOKUP(A10,[1]ISC.CUCCIOLI.f!$A$2:$F$80,2,FALSE),)</f>
        <v>DAPRA'</v>
      </c>
      <c r="D10" s="5" t="str">
        <f>IF(A10&lt;&gt;0,VLOOKUP(A10,[1]ISC.CUCCIOLI.f!$A$2:$F$80,3,FALSE),)</f>
        <v>MARA</v>
      </c>
      <c r="E10" s="21">
        <f>IF(A10&lt;&gt;0,VLOOKUP(A10,[1]ISC.CUCCIOLI.f!$A$2:$F$80,4,FALSE),)</f>
        <v>2009</v>
      </c>
      <c r="F10" s="5" t="s">
        <v>37</v>
      </c>
      <c r="G10" s="5" t="str">
        <f>IF(A10&lt;&gt;0,VLOOKUP(A10,[1]ISC.CUCCIOLI.f!$A$2:$F$80,6,FALSE),)</f>
        <v>USAM BAITONA</v>
      </c>
      <c r="H10" s="5">
        <v>29</v>
      </c>
      <c r="I10" s="6"/>
      <c r="J10" s="7">
        <v>7</v>
      </c>
    </row>
    <row r="11" spans="1:10" x14ac:dyDescent="0.2">
      <c r="A11" s="5">
        <v>10</v>
      </c>
      <c r="B11" s="5">
        <v>8</v>
      </c>
      <c r="C11" s="5" t="str">
        <f>IF(A11&lt;&gt;0,VLOOKUP(A11,[1]ISC.CUCCIOLI.f!$A$2:$F$80,2,FALSE),)</f>
        <v>BIADA</v>
      </c>
      <c r="D11" s="5" t="str">
        <f>IF(A11&lt;&gt;0,VLOOKUP(A11,[1]ISC.CUCCIOLI.f!$A$2:$F$80,3,FALSE),)</f>
        <v>EMMA</v>
      </c>
      <c r="E11" s="21">
        <f>IF(A11&lt;&gt;0,VLOOKUP(A11,[1]ISC.CUCCIOLI.f!$A$2:$F$80,4,FALSE),)</f>
        <v>2009</v>
      </c>
      <c r="F11" s="5" t="s">
        <v>37</v>
      </c>
      <c r="G11" s="5" t="str">
        <f>IF(A11&lt;&gt;0,VLOOKUP(A11,[1]ISC.CUCCIOLI.f!$A$2:$F$80,6,FALSE),)</f>
        <v>U.S. ROBUR</v>
      </c>
      <c r="H11" s="5">
        <v>28</v>
      </c>
      <c r="I11" s="6"/>
      <c r="J11" s="7">
        <v>8</v>
      </c>
    </row>
    <row r="12" spans="1:10" x14ac:dyDescent="0.2">
      <c r="A12" s="5">
        <v>21</v>
      </c>
      <c r="B12" s="5">
        <v>9</v>
      </c>
      <c r="C12" s="5" t="str">
        <f>IF(A12&lt;&gt;0,VLOOKUP(A12,[1]ISC.CUCCIOLI.f!$A$2:$F$80,2,FALSE),)</f>
        <v>DAPRA'</v>
      </c>
      <c r="D12" s="5" t="str">
        <f>IF(A12&lt;&gt;0,VLOOKUP(A12,[1]ISC.CUCCIOLI.f!$A$2:$F$80,3,FALSE),)</f>
        <v>LICIA</v>
      </c>
      <c r="E12" s="21">
        <f>IF(A12&lt;&gt;0,VLOOKUP(A12,[1]ISC.CUCCIOLI.f!$A$2:$F$80,4,FALSE),)</f>
        <v>2009</v>
      </c>
      <c r="F12" s="5" t="s">
        <v>37</v>
      </c>
      <c r="G12" s="5" t="str">
        <f>IF(A12&lt;&gt;0,VLOOKUP(A12,[1]ISC.CUCCIOLI.f!$A$2:$F$80,6,FALSE),)</f>
        <v>USAM BAITONA</v>
      </c>
      <c r="H12" s="5">
        <v>27</v>
      </c>
      <c r="I12" s="6"/>
      <c r="J12" s="7">
        <v>9</v>
      </c>
    </row>
    <row r="13" spans="1:10" x14ac:dyDescent="0.2">
      <c r="A13" s="5">
        <v>8</v>
      </c>
      <c r="B13" s="5">
        <v>10</v>
      </c>
      <c r="C13" s="5" t="str">
        <f>IF(A13&lt;&gt;0,VLOOKUP(A13,[1]ISC.CUCCIOLI.f!$A$2:$F$80,2,FALSE),)</f>
        <v>CORRA'</v>
      </c>
      <c r="D13" s="5" t="str">
        <f>IF(A13&lt;&gt;0,VLOOKUP(A13,[1]ISC.CUCCIOLI.f!$A$2:$F$80,3,FALSE),)</f>
        <v>CARLOTTA</v>
      </c>
      <c r="E13" s="21">
        <f>IF(A13&lt;&gt;0,VLOOKUP(A13,[1]ISC.CUCCIOLI.f!$A$2:$F$80,4,FALSE),)</f>
        <v>2010</v>
      </c>
      <c r="F13" s="5" t="s">
        <v>37</v>
      </c>
      <c r="G13" s="5" t="str">
        <f>IF(A13&lt;&gt;0,VLOOKUP(A13,[1]ISC.CUCCIOLI.f!$A$2:$F$80,6,FALSE),)</f>
        <v>ROMALLO RUNNING</v>
      </c>
      <c r="H13" s="5">
        <v>26</v>
      </c>
      <c r="I13" s="6"/>
      <c r="J13" s="7">
        <v>10</v>
      </c>
    </row>
    <row r="14" spans="1:10" x14ac:dyDescent="0.2">
      <c r="A14" s="5">
        <v>25</v>
      </c>
      <c r="B14" s="5">
        <v>11</v>
      </c>
      <c r="C14" s="5" t="str">
        <f>IF(A14&lt;&gt;0,VLOOKUP(A14,[1]ISC.CUCCIOLI.f!$A$2:$F$80,2,FALSE),)</f>
        <v>BOTT</v>
      </c>
      <c r="D14" s="5" t="str">
        <f>IF(A14&lt;&gt;0,VLOOKUP(A14,[1]ISC.CUCCIOLI.f!$A$2:$F$80,3,FALSE),)</f>
        <v>KATHERINA</v>
      </c>
      <c r="E14" s="21">
        <f>IF(A14&lt;&gt;0,VLOOKUP(A14,[1]ISC.CUCCIOLI.f!$A$2:$F$80,4,FALSE),)</f>
        <v>2010</v>
      </c>
      <c r="F14" s="5" t="s">
        <v>37</v>
      </c>
      <c r="G14" s="5" t="str">
        <f>IF(A14&lt;&gt;0,VLOOKUP(A14,[1]ISC.CUCCIOLI.f!$A$2:$F$80,6,FALSE),)</f>
        <v>ADS MOLLARO</v>
      </c>
      <c r="H14" s="5">
        <v>25</v>
      </c>
      <c r="I14" s="6"/>
      <c r="J14" s="7">
        <v>11</v>
      </c>
    </row>
    <row r="15" spans="1:10" x14ac:dyDescent="0.2">
      <c r="A15" s="5">
        <v>6</v>
      </c>
      <c r="B15" s="5">
        <v>12</v>
      </c>
      <c r="C15" s="5" t="str">
        <f>IF(A15&lt;&gt;0,VLOOKUP(A15,[1]ISC.CUCCIOLI.f!$A$2:$F$80,2,FALSE),)</f>
        <v>VIESI</v>
      </c>
      <c r="D15" s="5" t="str">
        <f>IF(A15&lt;&gt;0,VLOOKUP(A15,[1]ISC.CUCCIOLI.f!$A$2:$F$80,3,FALSE),)</f>
        <v>DENISE</v>
      </c>
      <c r="E15" s="21">
        <f>IF(A15&lt;&gt;0,VLOOKUP(A15,[1]ISC.CUCCIOLI.f!$A$2:$F$80,4,FALSE),)</f>
        <v>2009</v>
      </c>
      <c r="F15" s="5" t="s">
        <v>37</v>
      </c>
      <c r="G15" s="5" t="str">
        <f>IF(A15&lt;&gt;0,VLOOKUP(A15,[1]ISC.CUCCIOLI.f!$A$2:$F$80,6,FALSE),)</f>
        <v>FONDISTI</v>
      </c>
      <c r="H15" s="5">
        <v>24</v>
      </c>
      <c r="I15" s="6"/>
      <c r="J15" s="7">
        <v>12</v>
      </c>
    </row>
    <row r="16" spans="1:10" x14ac:dyDescent="0.2">
      <c r="A16" s="5">
        <v>5</v>
      </c>
      <c r="B16" s="5">
        <v>13</v>
      </c>
      <c r="C16" s="5" t="str">
        <f>IF(A16&lt;&gt;0,VLOOKUP(A16,[1]ISC.CUCCIOLI.f!$A$2:$F$80,2,FALSE),)</f>
        <v>BATTISTI</v>
      </c>
      <c r="D16" s="5" t="str">
        <f>IF(A16&lt;&gt;0,VLOOKUP(A16,[1]ISC.CUCCIOLI.f!$A$2:$F$80,3,FALSE),)</f>
        <v>ERICA</v>
      </c>
      <c r="E16" s="21">
        <f>IF(A16&lt;&gt;0,VLOOKUP(A16,[1]ISC.CUCCIOLI.f!$A$2:$F$80,4,FALSE),)</f>
        <v>2009</v>
      </c>
      <c r="F16" s="5" t="s">
        <v>37</v>
      </c>
      <c r="G16" s="5" t="str">
        <f>IF(A16&lt;&gt;0,VLOOKUP(A16,[1]ISC.CUCCIOLI.f!$A$2:$F$80,6,FALSE),)</f>
        <v>FONDISTI</v>
      </c>
      <c r="H16" s="5">
        <v>23</v>
      </c>
      <c r="I16" s="6"/>
      <c r="J16" s="7">
        <v>13</v>
      </c>
    </row>
    <row r="17" spans="1:10" x14ac:dyDescent="0.2">
      <c r="A17" s="5">
        <v>18</v>
      </c>
      <c r="B17" s="5">
        <v>14</v>
      </c>
      <c r="C17" s="5" t="str">
        <f>IF(A17&lt;&gt;0,VLOOKUP(A17,[1]ISC.CUCCIOLI.f!$A$2:$F$80,2,FALSE),)</f>
        <v>PRADE</v>
      </c>
      <c r="D17" s="5" t="str">
        <f>IF(A17&lt;&gt;0,VLOOKUP(A17,[1]ISC.CUCCIOLI.f!$A$2:$F$80,3,FALSE),)</f>
        <v>ISABELLA</v>
      </c>
      <c r="E17" s="21">
        <f>IF(A17&lt;&gt;0,VLOOKUP(A17,[1]ISC.CUCCIOLI.f!$A$2:$F$80,4,FALSE),)</f>
        <v>2010</v>
      </c>
      <c r="F17" s="5" t="s">
        <v>37</v>
      </c>
      <c r="G17" s="5" t="str">
        <f>IF(A17&lt;&gt;0,VLOOKUP(A17,[1]ISC.CUCCIOLI.f!$A$2:$F$80,6,FALSE),)</f>
        <v>USAM BAITONA</v>
      </c>
      <c r="H17" s="5">
        <v>22</v>
      </c>
      <c r="I17" s="6"/>
      <c r="J17" s="7">
        <v>14</v>
      </c>
    </row>
    <row r="18" spans="1:10" x14ac:dyDescent="0.2">
      <c r="A18" s="5">
        <v>2</v>
      </c>
      <c r="B18" s="5">
        <v>15</v>
      </c>
      <c r="C18" s="5" t="str">
        <f>IF(A18&lt;&gt;0,VLOOKUP(A18,[1]ISC.CUCCIOLI.f!$A$2:$F$80,2,FALSE),)</f>
        <v>GIANOTTI</v>
      </c>
      <c r="D18" s="5" t="str">
        <f>IF(A18&lt;&gt;0,VLOOKUP(A18,[1]ISC.CUCCIOLI.f!$A$2:$F$80,3,FALSE),)</f>
        <v>ADELE</v>
      </c>
      <c r="E18" s="21">
        <f>IF(A18&lt;&gt;0,VLOOKUP(A18,[1]ISC.CUCCIOLI.f!$A$2:$F$80,4,FALSE),)</f>
        <v>2009</v>
      </c>
      <c r="F18" s="5" t="s">
        <v>37</v>
      </c>
      <c r="G18" s="5" t="str">
        <f>IF(A18&lt;&gt;0,VLOOKUP(A18,[1]ISC.CUCCIOLI.f!$A$2:$F$80,6,FALSE),)</f>
        <v>ROTALIANA</v>
      </c>
      <c r="H18" s="5">
        <v>21</v>
      </c>
      <c r="I18" s="6"/>
      <c r="J18" s="7">
        <v>15</v>
      </c>
    </row>
    <row r="19" spans="1:10" x14ac:dyDescent="0.2">
      <c r="A19" s="5">
        <v>15</v>
      </c>
      <c r="B19" s="5">
        <v>16</v>
      </c>
      <c r="C19" s="5" t="str">
        <f>IF(A19&lt;&gt;0,VLOOKUP(A19,[1]ISC.CUCCIOLI.f!$A$2:$F$80,2,FALSE),)</f>
        <v>WALDNER</v>
      </c>
      <c r="D19" s="5" t="str">
        <f>IF(A19&lt;&gt;0,VLOOKUP(A19,[1]ISC.CUCCIOLI.f!$A$2:$F$80,3,FALSE),)</f>
        <v>ILARIA</v>
      </c>
      <c r="E19" s="21">
        <f>IF(A19&lt;&gt;0,VLOOKUP(A19,[1]ISC.CUCCIOLI.f!$A$2:$F$80,4,FALSE),)</f>
        <v>2009</v>
      </c>
      <c r="F19" s="5" t="s">
        <v>37</v>
      </c>
      <c r="G19" s="5" t="str">
        <f>IF(A19&lt;&gt;0,VLOOKUP(A19,[1]ISC.CUCCIOLI.f!$A$2:$F$80,6,FALSE),)</f>
        <v>USAM BAITONA</v>
      </c>
      <c r="H19" s="5">
        <v>20</v>
      </c>
      <c r="I19" s="6"/>
      <c r="J19" s="7">
        <v>16</v>
      </c>
    </row>
    <row r="20" spans="1:10" x14ac:dyDescent="0.2">
      <c r="A20" s="5">
        <v>14</v>
      </c>
      <c r="B20" s="5">
        <v>17</v>
      </c>
      <c r="C20" s="5" t="str">
        <f>IF(A20&lt;&gt;0,VLOOKUP(A20,[1]ISC.CUCCIOLI.f!$A$2:$F$80,2,FALSE),)</f>
        <v>RIGOTTI</v>
      </c>
      <c r="D20" s="5" t="str">
        <f>IF(A20&lt;&gt;0,VLOOKUP(A20,[1]ISC.CUCCIOLI.f!$A$2:$F$80,3,FALSE),)</f>
        <v>SUSANNA</v>
      </c>
      <c r="E20" s="21">
        <f>IF(A20&lt;&gt;0,VLOOKUP(A20,[1]ISC.CUCCIOLI.f!$A$2:$F$80,4,FALSE),)</f>
        <v>2009</v>
      </c>
      <c r="F20" s="5" t="s">
        <v>37</v>
      </c>
      <c r="G20" s="5" t="str">
        <f>IF(A20&lt;&gt;0,VLOOKUP(A20,[1]ISC.CUCCIOLI.f!$A$2:$F$80,6,FALSE),)</f>
        <v>USAM BAITONA</v>
      </c>
      <c r="H20" s="5">
        <v>19</v>
      </c>
      <c r="I20" s="6"/>
      <c r="J20" s="7">
        <v>17</v>
      </c>
    </row>
    <row r="21" spans="1:10" x14ac:dyDescent="0.2">
      <c r="A21" s="5">
        <v>27</v>
      </c>
      <c r="B21" s="5">
        <v>18</v>
      </c>
      <c r="C21" s="5" t="str">
        <f>IF(A21&lt;&gt;0,VLOOKUP(A21,[1]ISC.CUCCIOLI.f!$A$2:$F$80,2,FALSE),)</f>
        <v>CALLIARI</v>
      </c>
      <c r="D21" s="5" t="str">
        <f>IF(A21&lt;&gt;0,VLOOKUP(A21,[1]ISC.CUCCIOLI.f!$A$2:$F$80,3,FALSE),)</f>
        <v>VALERIA</v>
      </c>
      <c r="E21" s="21">
        <f>IF(A21&lt;&gt;0,VLOOKUP(A21,[1]ISC.CUCCIOLI.f!$A$2:$F$80,4,FALSE),)</f>
        <v>2009</v>
      </c>
      <c r="F21" s="5" t="s">
        <v>37</v>
      </c>
      <c r="G21" s="5" t="str">
        <f>IF(A21&lt;&gt;0,VLOOKUP(A21,[1]ISC.CUCCIOLI.f!$A$2:$F$80,6,FALSE),)</f>
        <v>FONDISTI</v>
      </c>
      <c r="H21" s="5">
        <v>18</v>
      </c>
      <c r="I21" s="6"/>
      <c r="J21" s="7">
        <v>18</v>
      </c>
    </row>
    <row r="22" spans="1:10" x14ac:dyDescent="0.2">
      <c r="A22" s="5">
        <v>30</v>
      </c>
      <c r="B22" s="5">
        <v>19</v>
      </c>
      <c r="C22" s="5" t="str">
        <f>IF(A22&lt;&gt;0,VLOOKUP(A22,[1]ISC.CUCCIOLI.f!$A$2:$F$80,2,FALSE),)</f>
        <v>ZUECH</v>
      </c>
      <c r="D22" s="5" t="str">
        <f>IF(A22&lt;&gt;0,VLOOKUP(A22,[1]ISC.CUCCIOLI.f!$A$2:$F$80,3,FALSE),)</f>
        <v>GIADA</v>
      </c>
      <c r="E22" s="21">
        <f>IF(A22&lt;&gt;0,VLOOKUP(A22,[1]ISC.CUCCIOLI.f!$A$2:$F$80,4,FALSE),)</f>
        <v>2009</v>
      </c>
      <c r="F22" s="5" t="s">
        <v>37</v>
      </c>
      <c r="G22" s="5" t="str">
        <f>IF(A22&lt;&gt;0,VLOOKUP(A22,[1]ISC.CUCCIOLI.f!$A$2:$F$80,6,FALSE),)</f>
        <v>ROMALLO RUNNING</v>
      </c>
      <c r="H22" s="5">
        <v>17</v>
      </c>
      <c r="I22" s="6"/>
      <c r="J22" s="7">
        <v>19</v>
      </c>
    </row>
    <row r="23" spans="1:10" x14ac:dyDescent="0.2">
      <c r="A23" s="5">
        <v>3</v>
      </c>
      <c r="B23" s="5">
        <v>20</v>
      </c>
      <c r="C23" s="5" t="str">
        <f>IF(A23&lt;&gt;0,VLOOKUP(A23,[1]ISC.CUCCIOLI.f!$A$2:$F$80,2,FALSE),)</f>
        <v>BIASI</v>
      </c>
      <c r="D23" s="5" t="str">
        <f>IF(A23&lt;&gt;0,VLOOKUP(A23,[1]ISC.CUCCIOLI.f!$A$2:$F$80,3,FALSE),)</f>
        <v>ANNA</v>
      </c>
      <c r="E23" s="21">
        <f>IF(A23&lt;&gt;0,VLOOKUP(A23,[1]ISC.CUCCIOLI.f!$A$2:$F$80,4,FALSE),)</f>
        <v>2009</v>
      </c>
      <c r="F23" s="5" t="s">
        <v>37</v>
      </c>
      <c r="G23" s="5" t="str">
        <f>IF(A23&lt;&gt;0,VLOOKUP(A23,[1]ISC.CUCCIOLI.f!$A$2:$F$80,6,FALSE),)</f>
        <v>ROTALIANA</v>
      </c>
      <c r="H23" s="5">
        <v>16</v>
      </c>
      <c r="I23" s="6"/>
      <c r="J23" s="7">
        <v>20</v>
      </c>
    </row>
    <row r="24" spans="1:10" x14ac:dyDescent="0.2">
      <c r="A24" s="5">
        <v>22</v>
      </c>
      <c r="B24" s="5">
        <v>21</v>
      </c>
      <c r="C24" s="5" t="str">
        <f>IF(A24&lt;&gt;0,VLOOKUP(A24,[1]ISC.CUCCIOLI.f!$A$2:$F$80,2,FALSE),)</f>
        <v>SKANDERAJ</v>
      </c>
      <c r="D24" s="5" t="str">
        <f>IF(A24&lt;&gt;0,VLOOKUP(A24,[1]ISC.CUCCIOLI.f!$A$2:$F$80,3,FALSE),)</f>
        <v>SARA</v>
      </c>
      <c r="E24" s="21">
        <f>IF(A24&lt;&gt;0,VLOOKUP(A24,[1]ISC.CUCCIOLI.f!$A$2:$F$80,4,FALSE),)</f>
        <v>2009</v>
      </c>
      <c r="F24" s="5" t="s">
        <v>37</v>
      </c>
      <c r="G24" s="5" t="str">
        <f>IF(A24&lt;&gt;0,VLOOKUP(A24,[1]ISC.CUCCIOLI.f!$A$2:$F$80,6,FALSE),)</f>
        <v>ROTALIANA</v>
      </c>
      <c r="H24" s="5">
        <v>15</v>
      </c>
      <c r="I24" s="6"/>
      <c r="J24" s="7">
        <v>21</v>
      </c>
    </row>
    <row r="25" spans="1:10" x14ac:dyDescent="0.2">
      <c r="A25" s="5">
        <v>16</v>
      </c>
      <c r="B25" s="5">
        <v>22</v>
      </c>
      <c r="C25" s="5" t="str">
        <f>IF(A25&lt;&gt;0,VLOOKUP(A25,[1]ISC.CUCCIOLI.f!$A$2:$F$80,2,FALSE),)</f>
        <v>CANTATORE</v>
      </c>
      <c r="D25" s="5" t="str">
        <f>IF(A25&lt;&gt;0,VLOOKUP(A25,[1]ISC.CUCCIOLI.f!$A$2:$F$80,3,FALSE),)</f>
        <v>GIORGIA</v>
      </c>
      <c r="E25" s="21">
        <f>IF(A25&lt;&gt;0,VLOOKUP(A25,[1]ISC.CUCCIOLI.f!$A$2:$F$80,4,FALSE),)</f>
        <v>2009</v>
      </c>
      <c r="F25" s="5" t="s">
        <v>37</v>
      </c>
      <c r="G25" s="5" t="str">
        <f>IF(A25&lt;&gt;0,VLOOKUP(A25,[1]ISC.CUCCIOLI.f!$A$2:$F$80,6,FALSE),)</f>
        <v>USAM BAITONA</v>
      </c>
      <c r="H25" s="5">
        <v>14</v>
      </c>
      <c r="I25" s="6"/>
      <c r="J25" s="7">
        <v>22</v>
      </c>
    </row>
    <row r="26" spans="1:10" x14ac:dyDescent="0.2">
      <c r="A26" s="5"/>
      <c r="B26" s="5">
        <v>23</v>
      </c>
      <c r="C26" s="5">
        <f>IF(A26&lt;&gt;0,VLOOKUP(A26,[1]ISC.CUCCIOLI.f!$A$2:$F$80,2,FALSE),)</f>
        <v>0</v>
      </c>
      <c r="D26" s="5">
        <f>IF(A26&lt;&gt;0,VLOOKUP(A26,[1]ISC.CUCCIOLI.f!$A$2:$F$80,3,FALSE),)</f>
        <v>0</v>
      </c>
      <c r="E26" s="21">
        <f>IF(A26&lt;&gt;0,VLOOKUP(A26,[1]ISC.CUCCIOLI.f!$A$2:$F$80,4,FALSE),)</f>
        <v>0</v>
      </c>
      <c r="F26" s="5" t="s">
        <v>37</v>
      </c>
      <c r="G26" s="5">
        <f>IF(A26&lt;&gt;0,VLOOKUP(A26,[1]ISC.CUCCIOLI.f!$A$2:$F$80,6,FALSE),)</f>
        <v>0</v>
      </c>
      <c r="H26" s="5">
        <v>13</v>
      </c>
      <c r="I26" s="6"/>
      <c r="J26" s="7">
        <v>23</v>
      </c>
    </row>
    <row r="27" spans="1:10" x14ac:dyDescent="0.2">
      <c r="A27" s="5"/>
      <c r="B27" s="5">
        <v>24</v>
      </c>
      <c r="C27" s="5">
        <f>IF(A27&lt;&gt;0,VLOOKUP(A27,[1]ISC.CUCCIOLI.f!$A$2:$F$80,2,FALSE),)</f>
        <v>0</v>
      </c>
      <c r="D27" s="5">
        <f>IF(A27&lt;&gt;0,VLOOKUP(A27,[1]ISC.CUCCIOLI.f!$A$2:$F$80,3,FALSE),)</f>
        <v>0</v>
      </c>
      <c r="E27" s="21">
        <f>IF(A27&lt;&gt;0,VLOOKUP(A27,[1]ISC.CUCCIOLI.f!$A$2:$F$80,4,FALSE),)</f>
        <v>0</v>
      </c>
      <c r="F27" s="5" t="s">
        <v>37</v>
      </c>
      <c r="G27" s="5">
        <f>IF(A27&lt;&gt;0,VLOOKUP(A27,[1]ISC.CUCCIOLI.f!$A$2:$F$80,6,FALSE),)</f>
        <v>0</v>
      </c>
      <c r="H27" s="5">
        <v>12</v>
      </c>
      <c r="I27" s="6"/>
      <c r="J27" s="7">
        <v>24</v>
      </c>
    </row>
    <row r="28" spans="1:10" x14ac:dyDescent="0.2">
      <c r="A28" s="5"/>
      <c r="B28" s="5">
        <v>25</v>
      </c>
      <c r="C28" s="5">
        <f>IF(A28&lt;&gt;0,VLOOKUP(A28,[1]ISC.CUCCIOLI.f!$A$2:$F$80,2,FALSE),)</f>
        <v>0</v>
      </c>
      <c r="D28" s="5">
        <f>IF(A28&lt;&gt;0,VLOOKUP(A28,[1]ISC.CUCCIOLI.f!$A$2:$F$80,3,FALSE),)</f>
        <v>0</v>
      </c>
      <c r="E28" s="21">
        <f>IF(A28&lt;&gt;0,VLOOKUP(A28,[1]ISC.CUCCIOLI.f!$A$2:$F$80,4,FALSE),)</f>
        <v>0</v>
      </c>
      <c r="F28" s="5" t="s">
        <v>37</v>
      </c>
      <c r="G28" s="5">
        <f>IF(A28&lt;&gt;0,VLOOKUP(A28,[1]ISC.CUCCIOLI.f!$A$2:$F$80,6,FALSE),)</f>
        <v>0</v>
      </c>
      <c r="H28" s="5">
        <v>11</v>
      </c>
      <c r="I28" s="6"/>
      <c r="J28" s="7">
        <v>25</v>
      </c>
    </row>
    <row r="29" spans="1:10" x14ac:dyDescent="0.2">
      <c r="A29" s="5"/>
      <c r="B29" s="5">
        <v>26</v>
      </c>
      <c r="C29" s="5">
        <f>IF(A29&lt;&gt;0,VLOOKUP(A29,[2]ISC.CUCCIOLI.f!$A$2:$F$80,2,FALSE),)</f>
        <v>0</v>
      </c>
      <c r="D29" s="5">
        <f>IF(A29&lt;&gt;0,VLOOKUP(A29,[2]ISC.CUCCIOLI.f!$A$2:$F$80,3,FALSE),)</f>
        <v>0</v>
      </c>
      <c r="E29" s="21">
        <f>IF(A29&lt;&gt;0,VLOOKUP(A29,[2]ISC.CUCCIOLI.f!$A$2:$F$80,4,FALSE),)</f>
        <v>0</v>
      </c>
      <c r="F29" s="5" t="s">
        <v>37</v>
      </c>
      <c r="G29" s="5">
        <f>IF(A29&lt;&gt;0,VLOOKUP(A29,[2]ISC.CUCCIOLI.f!$A$2:$F$80,6,FALSE),)</f>
        <v>0</v>
      </c>
      <c r="H29" s="5">
        <v>10</v>
      </c>
      <c r="I29" s="6"/>
      <c r="J29" s="7">
        <v>26</v>
      </c>
    </row>
    <row r="30" spans="1:10" x14ac:dyDescent="0.2">
      <c r="A30" s="5"/>
      <c r="B30" s="5">
        <f t="shared" ref="B30:B52" si="0">IF(A30&lt;&gt;"",B29+1,)</f>
        <v>0</v>
      </c>
      <c r="C30" s="5"/>
      <c r="D30" s="5"/>
      <c r="E30" s="21"/>
      <c r="F30" s="5">
        <f>IF(A30&lt;&gt;0,VLOOKUP(A30,[2]ISC.CUCCIOLI.f!$A$2:$F$80,5,FALSE),)</f>
        <v>0</v>
      </c>
      <c r="G30" s="5"/>
      <c r="H30" s="5">
        <v>9</v>
      </c>
      <c r="I30" s="6"/>
      <c r="J30" s="7">
        <v>27</v>
      </c>
    </row>
    <row r="31" spans="1:10" x14ac:dyDescent="0.2">
      <c r="A31" s="5"/>
      <c r="B31" s="5">
        <f t="shared" si="0"/>
        <v>0</v>
      </c>
      <c r="C31" s="5"/>
      <c r="D31" s="5"/>
      <c r="E31" s="21"/>
      <c r="F31" s="5">
        <f>IF(A31&lt;&gt;0,VLOOKUP(A31,[2]ISC.CUCCIOLI.f!$A$2:$F$80,5,FALSE),)</f>
        <v>0</v>
      </c>
      <c r="G31" s="5">
        <f>IF(A31&lt;&gt;0,VLOOKUP(A31,[2]ISC.CUCCIOLI.f!$A$2:$F$80,6,FALSE),)</f>
        <v>0</v>
      </c>
      <c r="H31" s="5">
        <f t="shared" ref="H31:H52" si="1">IF(A31&lt;&gt;"",IF(H30&gt;1,H30-1,1),)</f>
        <v>0</v>
      </c>
      <c r="I31" s="6"/>
      <c r="J31" s="7">
        <v>28</v>
      </c>
    </row>
    <row r="32" spans="1:10" x14ac:dyDescent="0.2">
      <c r="A32" s="5"/>
      <c r="B32" s="5">
        <f t="shared" si="0"/>
        <v>0</v>
      </c>
      <c r="C32" s="5">
        <f>IF(A32&lt;&gt;0,VLOOKUP(A32,[2]ISC.CUCCIOLI.f!$A$2:$F$80,2,FALSE),)</f>
        <v>0</v>
      </c>
      <c r="D32" s="5">
        <f>IF(A32&lt;&gt;0,VLOOKUP(A32,[2]ISC.CUCCIOLI.f!$A$2:$F$80,3,FALSE),)</f>
        <v>0</v>
      </c>
      <c r="E32" s="21">
        <f>IF(A32&lt;&gt;0,VLOOKUP(A32,[2]ISC.CUCCIOLI.f!$A$2:$F$80,4,FALSE),)</f>
        <v>0</v>
      </c>
      <c r="F32" s="5">
        <f>IF(A32&lt;&gt;0,VLOOKUP(A32,[2]ISC.CUCCIOLI.f!$A$2:$F$80,5,FALSE),)</f>
        <v>0</v>
      </c>
      <c r="G32" s="5">
        <f>IF(A32&lt;&gt;0,VLOOKUP(A32,[2]ISC.CUCCIOLI.f!$A$2:$F$80,6,FALSE),)</f>
        <v>0</v>
      </c>
      <c r="H32" s="5">
        <f t="shared" si="1"/>
        <v>0</v>
      </c>
      <c r="I32" s="6"/>
      <c r="J32" s="7">
        <v>29</v>
      </c>
    </row>
    <row r="33" spans="1:10" x14ac:dyDescent="0.2">
      <c r="A33" s="5"/>
      <c r="B33" s="5">
        <f t="shared" si="0"/>
        <v>0</v>
      </c>
      <c r="C33" s="5">
        <f>IF(A33&lt;&gt;0,VLOOKUP(A33,[2]ISC.CUCCIOLI.f!$A$2:$F$80,2,FALSE),)</f>
        <v>0</v>
      </c>
      <c r="D33" s="5">
        <f>IF(A33&lt;&gt;0,VLOOKUP(A33,[2]ISC.CUCCIOLI.f!$A$2:$F$80,3,FALSE),)</f>
        <v>0</v>
      </c>
      <c r="E33" s="21">
        <f>IF(A33&lt;&gt;0,VLOOKUP(A33,[2]ISC.CUCCIOLI.f!$A$2:$F$80,4,FALSE),)</f>
        <v>0</v>
      </c>
      <c r="F33" s="5">
        <f>IF(A33&lt;&gt;0,VLOOKUP(A33,[2]ISC.CUCCIOLI.f!$A$2:$F$80,5,FALSE),)</f>
        <v>0</v>
      </c>
      <c r="G33" s="5">
        <f>IF(A33&lt;&gt;0,VLOOKUP(A33,[2]ISC.CUCCIOLI.f!$A$2:$F$80,6,FALSE),)</f>
        <v>0</v>
      </c>
      <c r="H33" s="5">
        <f t="shared" si="1"/>
        <v>0</v>
      </c>
      <c r="I33" s="6"/>
      <c r="J33" s="7">
        <v>30</v>
      </c>
    </row>
    <row r="34" spans="1:10" x14ac:dyDescent="0.2">
      <c r="A34" s="5"/>
      <c r="B34" s="5">
        <f t="shared" si="0"/>
        <v>0</v>
      </c>
      <c r="C34" s="5">
        <f>IF(A34&lt;&gt;0,VLOOKUP(A34,[2]ISC.CUCCIOLI.f!$A$2:$F$80,2,FALSE),)</f>
        <v>0</v>
      </c>
      <c r="D34" s="5">
        <f>IF(A34&lt;&gt;0,VLOOKUP(A34,[2]ISC.CUCCIOLI.f!$A$2:$F$80,3,FALSE),)</f>
        <v>0</v>
      </c>
      <c r="E34" s="21">
        <f>IF(A34&lt;&gt;0,VLOOKUP(A34,[2]ISC.CUCCIOLI.f!$A$2:$F$80,4,FALSE),)</f>
        <v>0</v>
      </c>
      <c r="F34" s="5">
        <f>IF(A34&lt;&gt;0,VLOOKUP(A34,[2]ISC.CUCCIOLI.f!$A$2:$F$80,5,FALSE),)</f>
        <v>0</v>
      </c>
      <c r="G34" s="5">
        <f>IF(A34&lt;&gt;0,VLOOKUP(A34,[2]ISC.CUCCIOLI.f!$A$2:$F$80,6,FALSE),)</f>
        <v>0</v>
      </c>
      <c r="H34" s="5">
        <f t="shared" si="1"/>
        <v>0</v>
      </c>
      <c r="I34" s="6"/>
      <c r="J34" s="7">
        <v>31</v>
      </c>
    </row>
    <row r="35" spans="1:10" x14ac:dyDescent="0.2">
      <c r="A35" s="5"/>
      <c r="B35" s="5">
        <f t="shared" si="0"/>
        <v>0</v>
      </c>
      <c r="C35" s="5">
        <f>IF(A35&lt;&gt;0,VLOOKUP(A35,[2]ISC.CUCCIOLI.f!$A$2:$F$80,2,FALSE),)</f>
        <v>0</v>
      </c>
      <c r="D35" s="5">
        <f>IF(A35&lt;&gt;0,VLOOKUP(A35,[2]ISC.CUCCIOLI.f!$A$2:$F$80,3,FALSE),)</f>
        <v>0</v>
      </c>
      <c r="E35" s="21">
        <f>IF(A35&lt;&gt;0,VLOOKUP(A35,[2]ISC.CUCCIOLI.f!$A$2:$F$80,4,FALSE),)</f>
        <v>0</v>
      </c>
      <c r="F35" s="5">
        <f>IF(A35&lt;&gt;0,VLOOKUP(A35,[2]ISC.CUCCIOLI.f!$A$2:$F$80,5,FALSE),)</f>
        <v>0</v>
      </c>
      <c r="G35" s="5">
        <f>IF(A35&lt;&gt;0,VLOOKUP(A35,[2]ISC.CUCCIOLI.f!$A$2:$F$80,6,FALSE),)</f>
        <v>0</v>
      </c>
      <c r="H35" s="5">
        <f t="shared" si="1"/>
        <v>0</v>
      </c>
      <c r="I35" s="6"/>
      <c r="J35" s="7">
        <v>32</v>
      </c>
    </row>
    <row r="36" spans="1:10" x14ac:dyDescent="0.2">
      <c r="A36" s="5"/>
      <c r="B36" s="5">
        <f t="shared" si="0"/>
        <v>0</v>
      </c>
      <c r="C36" s="5">
        <f>IF(A36&lt;&gt;0,VLOOKUP(A36,[2]ISC.CUCCIOLI.f!$A$2:$F$80,2,FALSE),)</f>
        <v>0</v>
      </c>
      <c r="D36" s="5">
        <f>IF(A36&lt;&gt;0,VLOOKUP(A36,[2]ISC.CUCCIOLI.f!$A$2:$F$80,3,FALSE),)</f>
        <v>0</v>
      </c>
      <c r="E36" s="21">
        <f>IF(A36&lt;&gt;0,VLOOKUP(A36,[2]ISC.CUCCIOLI.f!$A$2:$F$80,4,FALSE),)</f>
        <v>0</v>
      </c>
      <c r="F36" s="5">
        <f>IF(A36&lt;&gt;0,VLOOKUP(A36,[2]ISC.CUCCIOLI.f!$A$2:$F$80,5,FALSE),)</f>
        <v>0</v>
      </c>
      <c r="G36" s="5">
        <f>IF(A36&lt;&gt;0,VLOOKUP(A36,[2]ISC.CUCCIOLI.f!$A$2:$F$80,6,FALSE),)</f>
        <v>0</v>
      </c>
      <c r="H36" s="5">
        <f t="shared" si="1"/>
        <v>0</v>
      </c>
      <c r="I36" s="6"/>
      <c r="J36" s="7">
        <v>33</v>
      </c>
    </row>
    <row r="37" spans="1:10" x14ac:dyDescent="0.2">
      <c r="A37" s="5"/>
      <c r="B37" s="5">
        <f t="shared" si="0"/>
        <v>0</v>
      </c>
      <c r="C37" s="5">
        <f>IF(A37&lt;&gt;0,VLOOKUP(A37,[2]ISC.CUCCIOLI.f!$A$2:$F$80,2,FALSE),)</f>
        <v>0</v>
      </c>
      <c r="D37" s="5">
        <f>IF(A37&lt;&gt;0,VLOOKUP(A37,[2]ISC.CUCCIOLI.f!$A$2:$F$80,3,FALSE),)</f>
        <v>0</v>
      </c>
      <c r="E37" s="21">
        <f>IF(A37&lt;&gt;0,VLOOKUP(A37,[2]ISC.CUCCIOLI.f!$A$2:$F$80,4,FALSE),)</f>
        <v>0</v>
      </c>
      <c r="F37" s="5">
        <f>IF(A37&lt;&gt;0,VLOOKUP(A37,[2]ISC.CUCCIOLI.f!$A$2:$F$80,5,FALSE),)</f>
        <v>0</v>
      </c>
      <c r="G37" s="5">
        <f>IF(A37&lt;&gt;0,VLOOKUP(A37,[2]ISC.CUCCIOLI.f!$A$2:$F$80,6,FALSE),)</f>
        <v>0</v>
      </c>
      <c r="H37" s="5">
        <f t="shared" si="1"/>
        <v>0</v>
      </c>
      <c r="I37" s="6"/>
      <c r="J37" s="7">
        <v>34</v>
      </c>
    </row>
    <row r="38" spans="1:10" x14ac:dyDescent="0.2">
      <c r="A38" s="5"/>
      <c r="B38" s="5">
        <f t="shared" si="0"/>
        <v>0</v>
      </c>
      <c r="C38" s="5">
        <f>IF(A38&lt;&gt;0,VLOOKUP(A38,[2]ISC.CUCCIOLI.f!$A$2:$F$80,2,FALSE),)</f>
        <v>0</v>
      </c>
      <c r="D38" s="5">
        <f>IF(A38&lt;&gt;0,VLOOKUP(A38,[2]ISC.CUCCIOLI.f!$A$2:$F$80,3,FALSE),)</f>
        <v>0</v>
      </c>
      <c r="E38" s="21">
        <f>IF(A38&lt;&gt;0,VLOOKUP(A38,[2]ISC.CUCCIOLI.f!$A$2:$F$80,4,FALSE),)</f>
        <v>0</v>
      </c>
      <c r="F38" s="5">
        <f>IF(A38&lt;&gt;0,VLOOKUP(A38,[2]ISC.CUCCIOLI.f!$A$2:$F$80,5,FALSE),)</f>
        <v>0</v>
      </c>
      <c r="G38" s="5">
        <f>IF(A38&lt;&gt;0,VLOOKUP(A38,[2]ISC.CUCCIOLI.f!$A$2:$F$80,6,FALSE),)</f>
        <v>0</v>
      </c>
      <c r="H38" s="5">
        <f t="shared" si="1"/>
        <v>0</v>
      </c>
      <c r="I38" s="6"/>
      <c r="J38" s="7">
        <v>35</v>
      </c>
    </row>
    <row r="39" spans="1:10" x14ac:dyDescent="0.2">
      <c r="A39" s="5"/>
      <c r="B39" s="5">
        <f t="shared" si="0"/>
        <v>0</v>
      </c>
      <c r="C39" s="5">
        <f>IF(A39&lt;&gt;0,VLOOKUP(A39,[2]ISC.CUCCIOLI.f!$A$2:$F$80,2,FALSE),)</f>
        <v>0</v>
      </c>
      <c r="D39" s="5">
        <f>IF(A39&lt;&gt;0,VLOOKUP(A39,[2]ISC.CUCCIOLI.f!$A$2:$F$80,3,FALSE),)</f>
        <v>0</v>
      </c>
      <c r="E39" s="21">
        <f>IF(A39&lt;&gt;0,VLOOKUP(A39,[2]ISC.CUCCIOLI.f!$A$2:$F$80,4,FALSE),)</f>
        <v>0</v>
      </c>
      <c r="F39" s="5">
        <f>IF(A39&lt;&gt;0,VLOOKUP(A39,[2]ISC.CUCCIOLI.f!$A$2:$F$80,5,FALSE),)</f>
        <v>0</v>
      </c>
      <c r="G39" s="5">
        <f>IF(A39&lt;&gt;0,VLOOKUP(A39,[2]ISC.CUCCIOLI.f!$A$2:$F$80,6,FALSE),)</f>
        <v>0</v>
      </c>
      <c r="H39" s="5">
        <f t="shared" si="1"/>
        <v>0</v>
      </c>
      <c r="I39" s="6"/>
      <c r="J39" s="7">
        <v>36</v>
      </c>
    </row>
    <row r="40" spans="1:10" x14ac:dyDescent="0.2">
      <c r="A40" s="5"/>
      <c r="B40" s="5">
        <f t="shared" si="0"/>
        <v>0</v>
      </c>
      <c r="C40" s="5">
        <f>IF(A40&lt;&gt;0,VLOOKUP(A40,[2]ISC.CUCCIOLI.f!$A$2:$F$80,2,FALSE),)</f>
        <v>0</v>
      </c>
      <c r="D40" s="5">
        <f>IF(A40&lt;&gt;0,VLOOKUP(A40,[2]ISC.CUCCIOLI.f!$A$2:$F$80,3,FALSE),)</f>
        <v>0</v>
      </c>
      <c r="E40" s="21">
        <f>IF(A40&lt;&gt;0,VLOOKUP(A40,[2]ISC.CUCCIOLI.f!$A$2:$F$80,4,FALSE),)</f>
        <v>0</v>
      </c>
      <c r="F40" s="5">
        <f>IF(A40&lt;&gt;0,VLOOKUP(A40,[2]ISC.CUCCIOLI.f!$A$2:$F$80,5,FALSE),)</f>
        <v>0</v>
      </c>
      <c r="G40" s="5">
        <f>IF(A40&lt;&gt;0,VLOOKUP(A40,[2]ISC.CUCCIOLI.f!$A$2:$F$80,6,FALSE),)</f>
        <v>0</v>
      </c>
      <c r="H40" s="5">
        <f t="shared" si="1"/>
        <v>0</v>
      </c>
      <c r="I40" s="6"/>
      <c r="J40" s="7">
        <v>37</v>
      </c>
    </row>
    <row r="41" spans="1:10" x14ac:dyDescent="0.2">
      <c r="A41" s="5"/>
      <c r="B41" s="5">
        <f t="shared" si="0"/>
        <v>0</v>
      </c>
      <c r="C41" s="5">
        <f>IF(A41&lt;&gt;0,VLOOKUP(A41,[2]ISC.CUCCIOLI.f!$A$2:$F$80,2,FALSE),)</f>
        <v>0</v>
      </c>
      <c r="D41" s="5">
        <f>IF(A41&lt;&gt;0,VLOOKUP(A41,[2]ISC.CUCCIOLI.f!$A$2:$F$80,3,FALSE),)</f>
        <v>0</v>
      </c>
      <c r="E41" s="21">
        <f>IF(A41&lt;&gt;0,VLOOKUP(A41,[2]ISC.CUCCIOLI.f!$A$2:$F$80,4,FALSE),)</f>
        <v>0</v>
      </c>
      <c r="F41" s="5">
        <f>IF(A41&lt;&gt;0,VLOOKUP(A41,[2]ISC.CUCCIOLI.f!$A$2:$F$80,5,FALSE),)</f>
        <v>0</v>
      </c>
      <c r="G41" s="5">
        <f>IF(A41&lt;&gt;0,VLOOKUP(A41,[2]ISC.CUCCIOLI.f!$A$2:$F$80,6,FALSE),)</f>
        <v>0</v>
      </c>
      <c r="H41" s="5">
        <f t="shared" si="1"/>
        <v>0</v>
      </c>
      <c r="I41" s="6"/>
      <c r="J41" s="7">
        <v>38</v>
      </c>
    </row>
    <row r="42" spans="1:10" x14ac:dyDescent="0.2">
      <c r="A42" s="5"/>
      <c r="B42" s="5">
        <f t="shared" si="0"/>
        <v>0</v>
      </c>
      <c r="C42" s="5">
        <f>IF(A42&lt;&gt;0,VLOOKUP(A42,[2]ISC.CUCCIOLI.f!$A$2:$F$80,2,FALSE),)</f>
        <v>0</v>
      </c>
      <c r="D42" s="5">
        <f>IF(A42&lt;&gt;0,VLOOKUP(A42,[2]ISC.CUCCIOLI.f!$A$2:$F$80,3,FALSE),)</f>
        <v>0</v>
      </c>
      <c r="E42" s="21">
        <f>IF(A42&lt;&gt;0,VLOOKUP(A42,[2]ISC.CUCCIOLI.f!$A$2:$F$80,4,FALSE),)</f>
        <v>0</v>
      </c>
      <c r="F42" s="5">
        <f>IF(A42&lt;&gt;0,VLOOKUP(A42,[2]ISC.CUCCIOLI.f!$A$2:$F$80,5,FALSE),)</f>
        <v>0</v>
      </c>
      <c r="G42" s="5">
        <f>IF(A42&lt;&gt;0,VLOOKUP(A42,[2]ISC.CUCCIOLI.f!$A$2:$F$80,6,FALSE),)</f>
        <v>0</v>
      </c>
      <c r="H42" s="5">
        <f t="shared" si="1"/>
        <v>0</v>
      </c>
      <c r="I42" s="6"/>
      <c r="J42" s="7">
        <v>39</v>
      </c>
    </row>
    <row r="43" spans="1:10" x14ac:dyDescent="0.2">
      <c r="A43" s="5"/>
      <c r="B43" s="5">
        <f t="shared" si="0"/>
        <v>0</v>
      </c>
      <c r="C43" s="5">
        <f>IF(A43&lt;&gt;0,VLOOKUP(A43,[2]ISC.CUCCIOLI.f!$A$2:$F$80,2,FALSE),)</f>
        <v>0</v>
      </c>
      <c r="D43" s="5">
        <f>IF(A43&lt;&gt;0,VLOOKUP(A43,[2]ISC.CUCCIOLI.f!$A$2:$F$80,3,FALSE),)</f>
        <v>0</v>
      </c>
      <c r="E43" s="21">
        <f>IF(A43&lt;&gt;0,VLOOKUP(A43,[2]ISC.CUCCIOLI.f!$A$2:$F$80,4,FALSE),)</f>
        <v>0</v>
      </c>
      <c r="F43" s="5">
        <f>IF(A43&lt;&gt;0,VLOOKUP(A43,[2]ISC.CUCCIOLI.f!$A$2:$F$80,5,FALSE),)</f>
        <v>0</v>
      </c>
      <c r="G43" s="5">
        <f>IF(A43&lt;&gt;0,VLOOKUP(A43,[2]ISC.CUCCIOLI.f!$A$2:$F$80,6,FALSE),)</f>
        <v>0</v>
      </c>
      <c r="H43" s="5">
        <f t="shared" si="1"/>
        <v>0</v>
      </c>
      <c r="I43" s="6"/>
      <c r="J43" s="7">
        <v>40</v>
      </c>
    </row>
    <row r="44" spans="1:10" x14ac:dyDescent="0.2">
      <c r="A44" s="5"/>
      <c r="B44" s="5">
        <f t="shared" si="0"/>
        <v>0</v>
      </c>
      <c r="C44" s="5">
        <f>IF(A44&lt;&gt;0,VLOOKUP(A44,[2]ISC.CUCCIOLI.f!$A$2:$F$80,2,FALSE),)</f>
        <v>0</v>
      </c>
      <c r="D44" s="5">
        <f>IF(A44&lt;&gt;0,VLOOKUP(A44,[2]ISC.CUCCIOLI.f!$A$2:$F$80,3,FALSE),)</f>
        <v>0</v>
      </c>
      <c r="E44" s="21">
        <f>IF(A44&lt;&gt;0,VLOOKUP(A44,[2]ISC.CUCCIOLI.f!$A$2:$F$80,4,FALSE),)</f>
        <v>0</v>
      </c>
      <c r="F44" s="5">
        <f>IF(A44&lt;&gt;0,VLOOKUP(A44,[2]ISC.CUCCIOLI.f!$A$2:$F$80,5,FALSE),)</f>
        <v>0</v>
      </c>
      <c r="G44" s="5">
        <f>IF(A44&lt;&gt;0,VLOOKUP(A44,[2]ISC.CUCCIOLI.f!$A$2:$F$80,6,FALSE),)</f>
        <v>0</v>
      </c>
      <c r="H44" s="5">
        <f t="shared" si="1"/>
        <v>0</v>
      </c>
      <c r="I44" s="6"/>
      <c r="J44" s="7">
        <v>41</v>
      </c>
    </row>
    <row r="45" spans="1:10" x14ac:dyDescent="0.2">
      <c r="A45" s="5"/>
      <c r="B45" s="5">
        <f t="shared" si="0"/>
        <v>0</v>
      </c>
      <c r="C45" s="5">
        <f>IF(A45&lt;&gt;0,VLOOKUP(A45,[2]ISC.CUCCIOLI.f!$A$2:$F$80,2,FALSE),)</f>
        <v>0</v>
      </c>
      <c r="D45" s="5">
        <f>IF(A45&lt;&gt;0,VLOOKUP(A45,[2]ISC.CUCCIOLI.f!$A$2:$F$80,3,FALSE),)</f>
        <v>0</v>
      </c>
      <c r="E45" s="21">
        <f>IF(A45&lt;&gt;0,VLOOKUP(A45,[2]ISC.CUCCIOLI.f!$A$2:$F$80,4,FALSE),)</f>
        <v>0</v>
      </c>
      <c r="F45" s="5">
        <f>IF(A45&lt;&gt;0,VLOOKUP(A45,[2]ISC.CUCCIOLI.f!$A$2:$F$80,5,FALSE),)</f>
        <v>0</v>
      </c>
      <c r="G45" s="5">
        <f>IF(A45&lt;&gt;0,VLOOKUP(A45,[2]ISC.CUCCIOLI.f!$A$2:$F$80,6,FALSE),)</f>
        <v>0</v>
      </c>
      <c r="H45" s="5">
        <f t="shared" si="1"/>
        <v>0</v>
      </c>
      <c r="I45" s="6"/>
      <c r="J45" s="7">
        <v>42</v>
      </c>
    </row>
    <row r="46" spans="1:10" x14ac:dyDescent="0.2">
      <c r="A46" s="5"/>
      <c r="B46" s="5">
        <f t="shared" si="0"/>
        <v>0</v>
      </c>
      <c r="C46" s="5">
        <f>IF(A46&lt;&gt;0,VLOOKUP(A46,[2]ISC.CUCCIOLI.f!$A$2:$F$80,2,FALSE),)</f>
        <v>0</v>
      </c>
      <c r="D46" s="5">
        <f>IF(A46&lt;&gt;0,VLOOKUP(A46,[2]ISC.CUCCIOLI.f!$A$2:$F$80,3,FALSE),)</f>
        <v>0</v>
      </c>
      <c r="E46" s="21">
        <f>IF(A46&lt;&gt;0,VLOOKUP(A46,[2]ISC.CUCCIOLI.f!$A$2:$F$80,4,FALSE),)</f>
        <v>0</v>
      </c>
      <c r="F46" s="5">
        <f>IF(A46&lt;&gt;0,VLOOKUP(A46,[2]ISC.CUCCIOLI.f!$A$2:$F$80,5,FALSE),)</f>
        <v>0</v>
      </c>
      <c r="G46" s="5">
        <f>IF(A46&lt;&gt;0,VLOOKUP(A46,[2]ISC.CUCCIOLI.f!$A$2:$F$80,6,FALSE),)</f>
        <v>0</v>
      </c>
      <c r="H46" s="5">
        <f t="shared" si="1"/>
        <v>0</v>
      </c>
      <c r="I46" s="6"/>
      <c r="J46" s="7">
        <v>43</v>
      </c>
    </row>
    <row r="47" spans="1:10" x14ac:dyDescent="0.2">
      <c r="A47" s="5"/>
      <c r="B47" s="5">
        <f t="shared" si="0"/>
        <v>0</v>
      </c>
      <c r="C47" s="5">
        <f>IF(A47&lt;&gt;0,VLOOKUP(A47,[2]ISC.CUCCIOLI.f!$A$2:$F$80,2,FALSE),)</f>
        <v>0</v>
      </c>
      <c r="D47" s="5">
        <f>IF(A47&lt;&gt;0,VLOOKUP(A47,[2]ISC.CUCCIOLI.f!$A$2:$F$80,3,FALSE),)</f>
        <v>0</v>
      </c>
      <c r="E47" s="21">
        <f>IF(A47&lt;&gt;0,VLOOKUP(A47,[2]ISC.CUCCIOLI.f!$A$2:$F$80,4,FALSE),)</f>
        <v>0</v>
      </c>
      <c r="F47" s="5">
        <f>IF(A47&lt;&gt;0,VLOOKUP(A47,[2]ISC.CUCCIOLI.f!$A$2:$F$80,5,FALSE),)</f>
        <v>0</v>
      </c>
      <c r="G47" s="5">
        <f>IF(A47&lt;&gt;0,VLOOKUP(A47,[2]ISC.CUCCIOLI.f!$A$2:$F$80,6,FALSE),)</f>
        <v>0</v>
      </c>
      <c r="H47" s="5">
        <f t="shared" si="1"/>
        <v>0</v>
      </c>
      <c r="I47" s="6"/>
      <c r="J47" s="7">
        <v>44</v>
      </c>
    </row>
    <row r="48" spans="1:10" x14ac:dyDescent="0.2">
      <c r="A48" s="5"/>
      <c r="B48" s="5">
        <f t="shared" si="0"/>
        <v>0</v>
      </c>
      <c r="C48" s="5">
        <f>IF(A48&lt;&gt;0,VLOOKUP(A48,[2]ISC.CUCCIOLI.f!$A$2:$F$80,2,FALSE),)</f>
        <v>0</v>
      </c>
      <c r="D48" s="5">
        <f>IF(A48&lt;&gt;0,VLOOKUP(A48,[2]ISC.CUCCIOLI.f!$A$2:$F$80,3,FALSE),)</f>
        <v>0</v>
      </c>
      <c r="E48" s="21">
        <f>IF(A48&lt;&gt;0,VLOOKUP(A48,[2]ISC.CUCCIOLI.f!$A$2:$F$80,4,FALSE),)</f>
        <v>0</v>
      </c>
      <c r="F48" s="5">
        <f>IF(A48&lt;&gt;0,VLOOKUP(A48,[2]ISC.CUCCIOLI.f!$A$2:$F$80,5,FALSE),)</f>
        <v>0</v>
      </c>
      <c r="G48" s="5">
        <f>IF(A48&lt;&gt;0,VLOOKUP(A48,[2]ISC.CUCCIOLI.f!$A$2:$F$80,6,FALSE),)</f>
        <v>0</v>
      </c>
      <c r="H48" s="5">
        <f t="shared" si="1"/>
        <v>0</v>
      </c>
      <c r="I48" s="6"/>
      <c r="J48" s="7">
        <v>45</v>
      </c>
    </row>
    <row r="49" spans="1:10" x14ac:dyDescent="0.2">
      <c r="A49" s="5"/>
      <c r="B49" s="5">
        <f t="shared" si="0"/>
        <v>0</v>
      </c>
      <c r="C49" s="5">
        <f>IF(A49&lt;&gt;0,VLOOKUP(A49,[2]ISC.CUCCIOLI.f!$A$2:$F$80,2,FALSE),)</f>
        <v>0</v>
      </c>
      <c r="D49" s="5">
        <f>IF(A49&lt;&gt;0,VLOOKUP(A49,[2]ISC.CUCCIOLI.f!$A$2:$F$80,3,FALSE),)</f>
        <v>0</v>
      </c>
      <c r="E49" s="21">
        <f>IF(A49&lt;&gt;0,VLOOKUP(A49,[2]ISC.CUCCIOLI.f!$A$2:$F$80,4,FALSE),)</f>
        <v>0</v>
      </c>
      <c r="F49" s="5">
        <f>IF(A49&lt;&gt;0,VLOOKUP(A49,[2]ISC.CUCCIOLI.f!$A$2:$F$80,5,FALSE),)</f>
        <v>0</v>
      </c>
      <c r="G49" s="5">
        <f>IF(A49&lt;&gt;0,VLOOKUP(A49,[2]ISC.CUCCIOLI.f!$A$2:$F$80,6,FALSE),)</f>
        <v>0</v>
      </c>
      <c r="H49" s="5">
        <f t="shared" si="1"/>
        <v>0</v>
      </c>
      <c r="I49" s="6"/>
      <c r="J49" s="7">
        <v>46</v>
      </c>
    </row>
    <row r="50" spans="1:10" x14ac:dyDescent="0.2">
      <c r="A50" s="5"/>
      <c r="B50" s="5">
        <f t="shared" si="0"/>
        <v>0</v>
      </c>
      <c r="C50" s="5">
        <f>IF(A50&lt;&gt;0,VLOOKUP(A50,[2]ISC.CUCCIOLI.f!$A$2:$F$80,2,FALSE),)</f>
        <v>0</v>
      </c>
      <c r="D50" s="5">
        <f>IF(A50&lt;&gt;0,VLOOKUP(A50,[2]ISC.CUCCIOLI.f!$A$2:$F$80,3,FALSE),)</f>
        <v>0</v>
      </c>
      <c r="E50" s="21">
        <f>IF(A50&lt;&gt;0,VLOOKUP(A50,[2]ISC.CUCCIOLI.f!$A$2:$F$80,4,FALSE),)</f>
        <v>0</v>
      </c>
      <c r="F50" s="5">
        <f>IF(A50&lt;&gt;0,VLOOKUP(A50,[2]ISC.CUCCIOLI.f!$A$2:$F$80,5,FALSE),)</f>
        <v>0</v>
      </c>
      <c r="G50" s="5">
        <f>IF(A50&lt;&gt;0,VLOOKUP(A50,[2]ISC.CUCCIOLI.f!$A$2:$F$80,6,FALSE),)</f>
        <v>0</v>
      </c>
      <c r="H50" s="5">
        <f t="shared" si="1"/>
        <v>0</v>
      </c>
      <c r="I50" s="6"/>
      <c r="J50" s="7">
        <v>47</v>
      </c>
    </row>
    <row r="51" spans="1:10" x14ac:dyDescent="0.2">
      <c r="A51" s="5"/>
      <c r="B51" s="5">
        <f t="shared" si="0"/>
        <v>0</v>
      </c>
      <c r="C51" s="5">
        <f>IF(A51&lt;&gt;0,VLOOKUP(A51,[2]ISC.CUCCIOLI.f!$A$2:$F$80,2,FALSE),)</f>
        <v>0</v>
      </c>
      <c r="D51" s="5">
        <f>IF(A51&lt;&gt;0,VLOOKUP(A51,[2]ISC.CUCCIOLI.f!$A$2:$F$80,3,FALSE),)</f>
        <v>0</v>
      </c>
      <c r="E51" s="21">
        <f>IF(A51&lt;&gt;0,VLOOKUP(A51,[2]ISC.CUCCIOLI.f!$A$2:$F$80,4,FALSE),)</f>
        <v>0</v>
      </c>
      <c r="F51" s="5">
        <f>IF(A51&lt;&gt;0,VLOOKUP(A51,[2]ISC.CUCCIOLI.f!$A$2:$F$80,5,FALSE),)</f>
        <v>0</v>
      </c>
      <c r="G51" s="5">
        <f>IF(A51&lt;&gt;0,VLOOKUP(A51,[2]ISC.CUCCIOLI.f!$A$2:$F$80,6,FALSE),)</f>
        <v>0</v>
      </c>
      <c r="H51" s="5">
        <f t="shared" si="1"/>
        <v>0</v>
      </c>
      <c r="I51" s="6"/>
      <c r="J51" s="7">
        <v>48</v>
      </c>
    </row>
    <row r="52" spans="1:10" x14ac:dyDescent="0.2">
      <c r="A52" s="5"/>
      <c r="B52" s="5">
        <f t="shared" si="0"/>
        <v>0</v>
      </c>
      <c r="C52" s="5">
        <f>IF(A52&lt;&gt;0,VLOOKUP(A52,[2]ISC.CUCCIOLI.f!$A$2:$F$80,2,FALSE),)</f>
        <v>0</v>
      </c>
      <c r="D52" s="5">
        <f>IF(A52&lt;&gt;0,VLOOKUP(A52,[2]ISC.CUCCIOLI.f!$A$2:$F$80,3,FALSE),)</f>
        <v>0</v>
      </c>
      <c r="E52" s="21">
        <f>IF(A52&lt;&gt;0,VLOOKUP(A52,[2]ISC.CUCCIOLI.f!$A$2:$F$80,4,FALSE),)</f>
        <v>0</v>
      </c>
      <c r="F52" s="5">
        <f>IF(A52&lt;&gt;0,VLOOKUP(A52,[2]ISC.CUCCIOLI.f!$A$2:$F$80,5,FALSE),)</f>
        <v>0</v>
      </c>
      <c r="G52" s="5">
        <f>IF(A52&lt;&gt;0,VLOOKUP(A52,[2]ISC.CUCCIOLI.f!$A$2:$F$80,6,FALSE),)</f>
        <v>0</v>
      </c>
      <c r="H52" s="5">
        <f t="shared" si="1"/>
        <v>0</v>
      </c>
      <c r="I52" s="6"/>
      <c r="J52" s="7">
        <v>49</v>
      </c>
    </row>
  </sheetData>
  <phoneticPr fontId="0" type="noConversion"/>
  <printOptions gridLinesSet="0"/>
  <pageMargins left="0.83" right="0.51181102362204722" top="0.6" bottom="0.5" header="0.28999999999999998" footer="0.25"/>
  <pageSetup paperSize="9" fitToHeight="0" orientation="landscape" horizontalDpi="300" verticalDpi="300" r:id="rId1"/>
  <headerFooter alignWithMargins="0">
    <oddHeader>&amp;L&amp;12Classifica individuale &amp;16CUCCIOLI FEMMINILE&amp;RGARA DEL: &amp;D</oddHeader>
    <oddFooter>&amp;LN.G.=PETTORALE&amp;RPagina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:J52"/>
  <sheetViews>
    <sheetView showGridLines="0" showZeros="0" topLeftCell="A13" zoomScaleNormal="100" workbookViewId="0">
      <selection activeCell="J19" sqref="J19"/>
    </sheetView>
  </sheetViews>
  <sheetFormatPr defaultRowHeight="12.75" x14ac:dyDescent="0.2"/>
  <cols>
    <col min="1" max="1" width="5" customWidth="1"/>
    <col min="2" max="2" width="5.7109375" customWidth="1"/>
    <col min="3" max="3" width="18.28515625" customWidth="1"/>
    <col min="4" max="4" width="14.7109375" customWidth="1"/>
    <col min="5" max="5" width="9.85546875" style="22" customWidth="1"/>
    <col min="6" max="6" width="15.7109375" customWidth="1"/>
    <col min="7" max="7" width="21.42578125" customWidth="1"/>
    <col min="8" max="8" width="12.140625" customWidth="1"/>
    <col min="9" max="9" width="8.7109375" style="8" customWidth="1"/>
  </cols>
  <sheetData>
    <row r="1" spans="1:10" ht="15" x14ac:dyDescent="0.2">
      <c r="B1" s="27"/>
      <c r="C1" t="s">
        <v>60</v>
      </c>
    </row>
    <row r="3" spans="1:10" x14ac:dyDescent="0.2">
      <c r="A3" s="3" t="s">
        <v>7</v>
      </c>
      <c r="B3" s="1" t="s">
        <v>0</v>
      </c>
      <c r="C3" s="1" t="s">
        <v>1</v>
      </c>
      <c r="D3" s="1" t="s">
        <v>2</v>
      </c>
      <c r="E3" s="20" t="s">
        <v>3</v>
      </c>
      <c r="F3" s="2" t="s">
        <v>4</v>
      </c>
      <c r="G3" s="1" t="s">
        <v>5</v>
      </c>
      <c r="H3" s="1" t="s">
        <v>6</v>
      </c>
      <c r="I3" s="4" t="s">
        <v>8</v>
      </c>
    </row>
    <row r="4" spans="1:10" x14ac:dyDescent="0.2">
      <c r="A4" s="5">
        <v>22</v>
      </c>
      <c r="B4" s="5">
        <v>1</v>
      </c>
      <c r="C4" s="5" t="str">
        <f>IF(A4&lt;&gt;0,VLOOKUP(A4,[1]ISC.ESORDIENTI.m!$A$2:$F$50,2,FALSE),)</f>
        <v>CHINI</v>
      </c>
      <c r="D4" s="5" t="str">
        <f>IF(A4&lt;&gt;0,VLOOKUP(A4,[1]ISC.ESORDIENTI.m!$A$2:$F$50,3,FALSE),)</f>
        <v>SAMUELE</v>
      </c>
      <c r="E4" s="21">
        <f>IF(A4&lt;&gt;0,VLOOKUP(A4,[1]ISC.ESORDIENTI.m!$A$2:$F$50,4,FALSE),)</f>
        <v>2007</v>
      </c>
      <c r="F4" s="5" t="s">
        <v>38</v>
      </c>
      <c r="G4" s="5" t="str">
        <f>IF(A4&lt;&gt;0,VLOOKUP(A4,[1]ISC.ESORDIENTI.m!$A$2:$F$50,6,FALSE),)</f>
        <v>ADS MOLLARO</v>
      </c>
      <c r="H4" s="5">
        <v>45</v>
      </c>
      <c r="I4" s="6"/>
      <c r="J4" s="7">
        <v>1</v>
      </c>
    </row>
    <row r="5" spans="1:10" x14ac:dyDescent="0.2">
      <c r="A5" s="5">
        <v>7</v>
      </c>
      <c r="B5" s="5">
        <v>2</v>
      </c>
      <c r="C5" s="5" t="str">
        <f>IF(A5&lt;&gt;0,VLOOKUP(A5,[1]ISC.ESORDIENTI.m!$A$2:$F$50,2,FALSE),)</f>
        <v>BASTERI</v>
      </c>
      <c r="D5" s="5" t="str">
        <f>IF(A5&lt;&gt;0,VLOOKUP(A5,[1]ISC.ESORDIENTI.m!$A$2:$F$50,3,FALSE),)</f>
        <v>DIEGO</v>
      </c>
      <c r="E5" s="21">
        <f>IF(A5&lt;&gt;0,VLOOKUP(A5,[1]ISC.ESORDIENTI.m!$A$2:$F$50,4,FALSE),)</f>
        <v>2008</v>
      </c>
      <c r="F5" s="5" t="s">
        <v>38</v>
      </c>
      <c r="G5" s="5" t="str">
        <f>IF(A5&lt;&gt;0,VLOOKUP(A5,[1]ISC.ESORDIENTI.m!$A$2:$F$50,6,FALSE),)</f>
        <v>FONDISTI</v>
      </c>
      <c r="H5" s="5">
        <v>44</v>
      </c>
      <c r="I5" s="6"/>
      <c r="J5" s="7">
        <v>2</v>
      </c>
    </row>
    <row r="6" spans="1:10" x14ac:dyDescent="0.2">
      <c r="A6" s="5">
        <v>16</v>
      </c>
      <c r="B6" s="5">
        <v>3</v>
      </c>
      <c r="C6" s="5" t="str">
        <f>IF(A6&lt;&gt;0,VLOOKUP(A6,[1]ISC.ESORDIENTI.m!$A$2:$F$50,2,FALSE),)</f>
        <v>ENDRIZZI</v>
      </c>
      <c r="D6" s="5" t="str">
        <f>IF(A6&lt;&gt;0,VLOOKUP(A6,[1]ISC.ESORDIENTI.m!$A$2:$F$50,3,FALSE),)</f>
        <v>MARCELLO</v>
      </c>
      <c r="E6" s="21">
        <f>IF(A6&lt;&gt;0,VLOOKUP(A6,[1]ISC.ESORDIENTI.m!$A$2:$F$50,4,FALSE),)</f>
        <v>2008</v>
      </c>
      <c r="F6" s="5" t="s">
        <v>38</v>
      </c>
      <c r="G6" s="5" t="str">
        <f>IF(A6&lt;&gt;0,VLOOKUP(A6,[1]ISC.ESORDIENTI.m!$A$2:$F$50,6,FALSE),)</f>
        <v>U.S. ROBUR</v>
      </c>
      <c r="H6" s="5">
        <v>43</v>
      </c>
      <c r="I6" s="6"/>
      <c r="J6" s="7">
        <v>3</v>
      </c>
    </row>
    <row r="7" spans="1:10" x14ac:dyDescent="0.2">
      <c r="A7" s="5">
        <v>13</v>
      </c>
      <c r="B7" s="5">
        <v>4</v>
      </c>
      <c r="C7" s="5" t="str">
        <f>IF(A7&lt;&gt;0,VLOOKUP(A7,[1]ISC.ESORDIENTI.m!$A$2:$F$50,2,FALSE),)</f>
        <v>CORRA'</v>
      </c>
      <c r="D7" s="5" t="str">
        <f>IF(A7&lt;&gt;0,VLOOKUP(A7,[1]ISC.ESORDIENTI.m!$A$2:$F$50,3,FALSE),)</f>
        <v>FEDERICO</v>
      </c>
      <c r="E7" s="21">
        <f>IF(A7&lt;&gt;0,VLOOKUP(A7,[1]ISC.ESORDIENTI.m!$A$2:$F$50,4,FALSE),)</f>
        <v>2007</v>
      </c>
      <c r="F7" s="5" t="s">
        <v>38</v>
      </c>
      <c r="G7" s="5" t="str">
        <f>IF(A7&lt;&gt;0,VLOOKUP(A7,[1]ISC.ESORDIENTI.m!$A$2:$F$50,6,FALSE),)</f>
        <v>ROMALLO RUNNING</v>
      </c>
      <c r="H7" s="5">
        <v>42</v>
      </c>
      <c r="I7" s="6"/>
      <c r="J7" s="7">
        <v>4</v>
      </c>
    </row>
    <row r="8" spans="1:10" x14ac:dyDescent="0.2">
      <c r="A8" s="5">
        <v>32</v>
      </c>
      <c r="B8" s="5">
        <v>5</v>
      </c>
      <c r="C8" s="5" t="str">
        <f>IF(A8&lt;&gt;0,VLOOKUP(A8,[1]ISC.ESORDIENTI.m!$A$2:$F$50,2,FALSE),)</f>
        <v>MARINELLI</v>
      </c>
      <c r="D8" s="5" t="str">
        <f>IF(A8&lt;&gt;0,VLOOKUP(A8,[1]ISC.ESORDIENTI.m!$A$2:$F$50,3,FALSE),)</f>
        <v>RAYEN</v>
      </c>
      <c r="E8" s="21">
        <f>IF(A8&lt;&gt;0,VLOOKUP(A8,[1]ISC.ESORDIENTI.m!$A$2:$F$50,4,FALSE),)</f>
        <v>2008</v>
      </c>
      <c r="F8" s="5" t="s">
        <v>38</v>
      </c>
      <c r="G8" s="5" t="str">
        <f>IF(A8&lt;&gt;0,VLOOKUP(A8,[1]ISC.ESORDIENTI.m!$A$2:$F$50,6,FALSE),)</f>
        <v>FONDISTI</v>
      </c>
      <c r="H8" s="5">
        <v>41</v>
      </c>
      <c r="I8" s="6"/>
      <c r="J8" s="7">
        <v>5</v>
      </c>
    </row>
    <row r="9" spans="1:10" x14ac:dyDescent="0.2">
      <c r="A9" s="5">
        <v>3</v>
      </c>
      <c r="B9" s="5">
        <v>6</v>
      </c>
      <c r="C9" s="5" t="str">
        <f>IF(A9&lt;&gt;0,VLOOKUP(A9,[1]ISC.ESORDIENTI.m!$A$2:$F$50,2,FALSE),)</f>
        <v>ZULINI</v>
      </c>
      <c r="D9" s="5" t="str">
        <f>IF(A9&lt;&gt;0,VLOOKUP(A9,[1]ISC.ESORDIENTI.m!$A$2:$F$50,3,FALSE),)</f>
        <v>ANDREA</v>
      </c>
      <c r="E9" s="21">
        <f>IF(A9&lt;&gt;0,VLOOKUP(A9,[1]ISC.ESORDIENTI.m!$A$2:$F$50,4,FALSE),)</f>
        <v>2008</v>
      </c>
      <c r="F9" s="5" t="s">
        <v>38</v>
      </c>
      <c r="G9" s="5" t="str">
        <f>IF(A9&lt;&gt;0,VLOOKUP(A9,[1]ISC.ESORDIENTI.m!$A$2:$F$50,6,FALSE),)</f>
        <v>ROTALIANA</v>
      </c>
      <c r="H9" s="5">
        <v>40</v>
      </c>
      <c r="I9" s="6"/>
      <c r="J9" s="7">
        <v>6</v>
      </c>
    </row>
    <row r="10" spans="1:10" x14ac:dyDescent="0.2">
      <c r="A10" s="5">
        <v>28</v>
      </c>
      <c r="B10" s="5">
        <v>7</v>
      </c>
      <c r="C10" s="5" t="str">
        <f>IF(A10&lt;&gt;0,VLOOKUP(A10,[1]ISC.ESORDIENTI.m!$A$2:$F$50,2,FALSE),)</f>
        <v>BERTAGNOLLI</v>
      </c>
      <c r="D10" s="5" t="str">
        <f>IF(A10&lt;&gt;0,VLOOKUP(A10,[1]ISC.ESORDIENTI.m!$A$2:$F$50,3,FALSE),)</f>
        <v>TOMMASO</v>
      </c>
      <c r="E10" s="21">
        <f>IF(A10&lt;&gt;0,VLOOKUP(A10,[1]ISC.ESORDIENTI.m!$A$2:$F$50,4,FALSE),)</f>
        <v>2007</v>
      </c>
      <c r="F10" s="5" t="s">
        <v>38</v>
      </c>
      <c r="G10" s="5" t="str">
        <f>IF(A10&lt;&gt;0,VLOOKUP(A10,[1]ISC.ESORDIENTI.m!$A$2:$F$50,6,FALSE),)</f>
        <v>ADS MOLLARO</v>
      </c>
      <c r="H10" s="5">
        <v>39</v>
      </c>
      <c r="I10" s="6"/>
      <c r="J10" s="7">
        <v>7</v>
      </c>
    </row>
    <row r="11" spans="1:10" x14ac:dyDescent="0.2">
      <c r="A11" s="5">
        <v>2</v>
      </c>
      <c r="B11" s="5">
        <v>8</v>
      </c>
      <c r="C11" s="5" t="str">
        <f>IF(A11&lt;&gt;0,VLOOKUP(A11,[1]ISC.ESORDIENTI.m!$A$2:$F$50,2,FALSE),)</f>
        <v>ZENI</v>
      </c>
      <c r="D11" s="5" t="str">
        <f>IF(A11&lt;&gt;0,VLOOKUP(A11,[1]ISC.ESORDIENTI.m!$A$2:$F$50,3,FALSE),)</f>
        <v>GABRIELE</v>
      </c>
      <c r="E11" s="21">
        <f>IF(A11&lt;&gt;0,VLOOKUP(A11,[1]ISC.ESORDIENTI.m!$A$2:$F$50,4,FALSE),)</f>
        <v>2008</v>
      </c>
      <c r="F11" s="5" t="s">
        <v>38</v>
      </c>
      <c r="G11" s="5" t="str">
        <f>IF(A11&lt;&gt;0,VLOOKUP(A11,[1]ISC.ESORDIENTI.m!$A$2:$F$50,6,FALSE),)</f>
        <v>ROTALIANA</v>
      </c>
      <c r="H11" s="5">
        <v>38</v>
      </c>
      <c r="I11" s="6"/>
      <c r="J11" s="7">
        <v>8</v>
      </c>
    </row>
    <row r="12" spans="1:10" x14ac:dyDescent="0.2">
      <c r="A12" s="5">
        <v>18</v>
      </c>
      <c r="B12" s="5">
        <v>9</v>
      </c>
      <c r="C12" s="5" t="str">
        <f>IF(A12&lt;&gt;0,VLOOKUP(A12,[1]ISC.ESORDIENTI.m!$A$2:$F$50,2,FALSE),)</f>
        <v>PRADE</v>
      </c>
      <c r="D12" s="5" t="str">
        <f>IF(A12&lt;&gt;0,VLOOKUP(A12,[1]ISC.ESORDIENTI.m!$A$2:$F$50,3,FALSE),)</f>
        <v>GABRIELE</v>
      </c>
      <c r="E12" s="21">
        <f>IF(A12&lt;&gt;0,VLOOKUP(A12,[1]ISC.ESORDIENTI.m!$A$2:$F$50,4,FALSE),)</f>
        <v>2007</v>
      </c>
      <c r="F12" s="5" t="s">
        <v>38</v>
      </c>
      <c r="G12" s="5" t="str">
        <f>IF(A12&lt;&gt;0,VLOOKUP(A12,[1]ISC.ESORDIENTI.m!$A$2:$F$50,6,FALSE),)</f>
        <v>USAM BAITONA</v>
      </c>
      <c r="H12" s="5">
        <v>37</v>
      </c>
      <c r="I12" s="6"/>
      <c r="J12" s="7">
        <v>9</v>
      </c>
    </row>
    <row r="13" spans="1:10" x14ac:dyDescent="0.2">
      <c r="A13" s="5">
        <v>25</v>
      </c>
      <c r="B13" s="5">
        <v>10</v>
      </c>
      <c r="C13" s="5" t="str">
        <f>IF(A13&lt;&gt;0,VLOOKUP(A13,[1]ISC.ESORDIENTI.m!$A$2:$F$50,2,FALSE),)</f>
        <v>WIDMAN</v>
      </c>
      <c r="D13" s="5" t="str">
        <f>IF(A13&lt;&gt;0,VLOOKUP(A13,[1]ISC.ESORDIENTI.m!$A$2:$F$50,3,FALSE),)</f>
        <v>RAFFAELE</v>
      </c>
      <c r="E13" s="21">
        <f>IF(A13&lt;&gt;0,VLOOKUP(A13,[1]ISC.ESORDIENTI.m!$A$2:$F$50,4,FALSE),)</f>
        <v>2007</v>
      </c>
      <c r="F13" s="5" t="s">
        <v>38</v>
      </c>
      <c r="G13" s="5" t="str">
        <f>IF(A13&lt;&gt;0,VLOOKUP(A13,[1]ISC.ESORDIENTI.m!$A$2:$F$50,6,FALSE),)</f>
        <v>ADS MOLLARO</v>
      </c>
      <c r="H13" s="5">
        <v>36</v>
      </c>
      <c r="I13" s="6"/>
      <c r="J13" s="7">
        <v>10</v>
      </c>
    </row>
    <row r="14" spans="1:10" x14ac:dyDescent="0.2">
      <c r="A14" s="5">
        <v>17</v>
      </c>
      <c r="B14" s="5">
        <v>11</v>
      </c>
      <c r="C14" s="5" t="str">
        <f>IF(A14&lt;&gt;0,VLOOKUP(A14,[1]ISC.ESORDIENTI.m!$A$2:$F$50,2,FALSE),)</f>
        <v>ACETO</v>
      </c>
      <c r="D14" s="5" t="str">
        <f>IF(A14&lt;&gt;0,VLOOKUP(A14,[1]ISC.ESORDIENTI.m!$A$2:$F$50,3,FALSE),)</f>
        <v>ALESSIO</v>
      </c>
      <c r="E14" s="21">
        <f>IF(A14&lt;&gt;0,VLOOKUP(A14,[1]ISC.ESORDIENTI.m!$A$2:$F$50,4,FALSE),)</f>
        <v>2007</v>
      </c>
      <c r="F14" s="5" t="s">
        <v>38</v>
      </c>
      <c r="G14" s="5" t="str">
        <f>IF(A14&lt;&gt;0,VLOOKUP(A14,[1]ISC.ESORDIENTI.m!$A$2:$F$50,6,FALSE),)</f>
        <v>USAM BAITONA</v>
      </c>
      <c r="H14" s="5">
        <v>35</v>
      </c>
      <c r="I14" s="6"/>
      <c r="J14" s="7">
        <v>11</v>
      </c>
    </row>
    <row r="15" spans="1:10" x14ac:dyDescent="0.2">
      <c r="A15" s="5">
        <v>29</v>
      </c>
      <c r="B15" s="5">
        <v>12</v>
      </c>
      <c r="C15" s="5" t="str">
        <f>IF(A15&lt;&gt;0,VLOOKUP(A15,[1]ISC.ESORDIENTI.m!$A$2:$F$50,2,FALSE),)</f>
        <v>INAMA</v>
      </c>
      <c r="D15" s="5" t="str">
        <f>IF(A15&lt;&gt;0,VLOOKUP(A15,[1]ISC.ESORDIENTI.m!$A$2:$F$50,3,FALSE),)</f>
        <v>LORENZO</v>
      </c>
      <c r="E15" s="21">
        <f>IF(A15&lt;&gt;0,VLOOKUP(A15,[1]ISC.ESORDIENTI.m!$A$2:$F$50,4,FALSE),)</f>
        <v>2007</v>
      </c>
      <c r="F15" s="5" t="s">
        <v>38</v>
      </c>
      <c r="G15" s="5" t="str">
        <f>IF(A15&lt;&gt;0,VLOOKUP(A15,[1]ISC.ESORDIENTI.m!$A$2:$F$50,6,FALSE),)</f>
        <v>ADS MOLLARO</v>
      </c>
      <c r="H15" s="5">
        <v>34</v>
      </c>
      <c r="I15" s="6"/>
      <c r="J15" s="7">
        <v>12</v>
      </c>
    </row>
    <row r="16" spans="1:10" x14ac:dyDescent="0.2">
      <c r="A16" s="5">
        <v>5</v>
      </c>
      <c r="B16" s="5">
        <v>13</v>
      </c>
      <c r="C16" s="5" t="str">
        <f>IF(A16&lt;&gt;0,VLOOKUP(A16,[1]ISC.ESORDIENTI.m!$A$2:$F$50,2,FALSE),)</f>
        <v>MIORELLI</v>
      </c>
      <c r="D16" s="5" t="str">
        <f>IF(A16&lt;&gt;0,VLOOKUP(A16,[1]ISC.ESORDIENTI.m!$A$2:$F$50,3,FALSE),)</f>
        <v>SAMUELE</v>
      </c>
      <c r="E16" s="21">
        <f>IF(A16&lt;&gt;0,VLOOKUP(A16,[1]ISC.ESORDIENTI.m!$A$2:$F$50,4,FALSE),)</f>
        <v>2008</v>
      </c>
      <c r="F16" s="5" t="s">
        <v>38</v>
      </c>
      <c r="G16" s="5" t="str">
        <f>IF(A16&lt;&gt;0,VLOOKUP(A16,[1]ISC.ESORDIENTI.m!$A$2:$F$50,6,FALSE),)</f>
        <v>ROTALIANA</v>
      </c>
      <c r="H16" s="5">
        <v>33</v>
      </c>
      <c r="I16" s="6"/>
      <c r="J16" s="7">
        <v>13</v>
      </c>
    </row>
    <row r="17" spans="1:10" x14ac:dyDescent="0.2">
      <c r="A17" s="5">
        <v>36</v>
      </c>
      <c r="B17" s="5">
        <v>14</v>
      </c>
      <c r="C17" s="5" t="str">
        <f>IF(A17&lt;&gt;0,VLOOKUP(A17,[1]ISC.ESORDIENTI.m!$A$2:$F$50,2,FALSE),)</f>
        <v>ZUECH</v>
      </c>
      <c r="D17" s="5" t="str">
        <f>IF(A17&lt;&gt;0,VLOOKUP(A17,[1]ISC.ESORDIENTI.m!$A$2:$F$50,3,FALSE),)</f>
        <v>ALESSANDRO</v>
      </c>
      <c r="E17" s="21">
        <f>IF(A17&lt;&gt;0,VLOOKUP(A17,[1]ISC.ESORDIENTI.m!$A$2:$F$50,4,FALSE),)</f>
        <v>2007</v>
      </c>
      <c r="F17" s="5" t="s">
        <v>38</v>
      </c>
      <c r="G17" s="5" t="str">
        <f>IF(A17&lt;&gt;0,VLOOKUP(A17,[1]ISC.ESORDIENTI.m!$A$2:$F$50,6,FALSE),)</f>
        <v>ROMALLO RUNNING</v>
      </c>
      <c r="H17" s="5">
        <v>32</v>
      </c>
      <c r="I17" s="6"/>
      <c r="J17" s="7">
        <v>14</v>
      </c>
    </row>
    <row r="18" spans="1:10" x14ac:dyDescent="0.2">
      <c r="A18" s="5">
        <v>35</v>
      </c>
      <c r="B18" s="5">
        <v>15</v>
      </c>
      <c r="C18" s="5" t="str">
        <f>IF(A18&lt;&gt;0,VLOOKUP(A18,[1]ISC.ESORDIENTI.m!$A$2:$F$50,2,FALSE),)</f>
        <v>PROFAIZER</v>
      </c>
      <c r="D18" s="5" t="str">
        <f>IF(A18&lt;&gt;0,VLOOKUP(A18,[1]ISC.ESORDIENTI.m!$A$2:$F$50,3,FALSE),)</f>
        <v>SAMUELE</v>
      </c>
      <c r="E18" s="21">
        <f>IF(A18&lt;&gt;0,VLOOKUP(A18,[1]ISC.ESORDIENTI.m!$A$2:$F$50,4,FALSE),)</f>
        <v>2007</v>
      </c>
      <c r="F18" s="5" t="s">
        <v>38</v>
      </c>
      <c r="G18" s="5" t="str">
        <f>IF(A18&lt;&gt;0,VLOOKUP(A18,[1]ISC.ESORDIENTI.m!$A$2:$F$50,6,FALSE),)</f>
        <v>FONDISTI</v>
      </c>
      <c r="H18" s="5">
        <v>31</v>
      </c>
      <c r="I18" s="6"/>
      <c r="J18" s="7">
        <v>15</v>
      </c>
    </row>
    <row r="19" spans="1:10" x14ac:dyDescent="0.2">
      <c r="A19" s="5">
        <v>23</v>
      </c>
      <c r="B19" s="5">
        <v>16</v>
      </c>
      <c r="C19" s="5" t="str">
        <f>IF(A19&lt;&gt;0,VLOOKUP(A19,[1]ISC.ESORDIENTI.m!$A$2:$F$50,2,FALSE),)</f>
        <v>CAROLLI</v>
      </c>
      <c r="D19" s="5" t="str">
        <f>IF(A19&lt;&gt;0,VLOOKUP(A19,[1]ISC.ESORDIENTI.m!$A$2:$F$50,3,FALSE),)</f>
        <v>SEBATIANO</v>
      </c>
      <c r="E19" s="21">
        <f>IF(A19&lt;&gt;0,VLOOKUP(A19,[1]ISC.ESORDIENTI.m!$A$2:$F$50,4,FALSE),)</f>
        <v>2008</v>
      </c>
      <c r="F19" s="5" t="s">
        <v>38</v>
      </c>
      <c r="G19" s="5" t="str">
        <f>IF(A19&lt;&gt;0,VLOOKUP(A19,[1]ISC.ESORDIENTI.m!$A$2:$F$50,6,FALSE),)</f>
        <v>ADS MOLLARO</v>
      </c>
      <c r="H19" s="5">
        <v>30</v>
      </c>
      <c r="I19" s="6"/>
      <c r="J19" s="7">
        <v>16</v>
      </c>
    </row>
    <row r="20" spans="1:10" x14ac:dyDescent="0.2">
      <c r="A20" s="5">
        <v>8</v>
      </c>
      <c r="B20" s="5">
        <v>17</v>
      </c>
      <c r="C20" s="5" t="str">
        <f>IF(A20&lt;&gt;0,VLOOKUP(A20,[1]ISC.ESORDIENTI.m!$A$2:$F$50,2,FALSE),)</f>
        <v>DAZ</v>
      </c>
      <c r="D20" s="5" t="str">
        <f>IF(A20&lt;&gt;0,VLOOKUP(A20,[1]ISC.ESORDIENTI.m!$A$2:$F$50,3,FALSE),)</f>
        <v>THOMAS</v>
      </c>
      <c r="E20" s="21">
        <f>IF(A20&lt;&gt;0,VLOOKUP(A20,[1]ISC.ESORDIENTI.m!$A$2:$F$50,4,FALSE),)</f>
        <v>2007</v>
      </c>
      <c r="F20" s="5" t="s">
        <v>38</v>
      </c>
      <c r="G20" s="5" t="str">
        <f>IF(A20&lt;&gt;0,VLOOKUP(A20,[1]ISC.ESORDIENTI.m!$A$2:$F$50,6,FALSE),)</f>
        <v>FONDISTI</v>
      </c>
      <c r="H20" s="5">
        <v>29</v>
      </c>
      <c r="I20" s="6"/>
      <c r="J20" s="7">
        <v>17</v>
      </c>
    </row>
    <row r="21" spans="1:10" x14ac:dyDescent="0.2">
      <c r="A21" s="5">
        <v>24</v>
      </c>
      <c r="B21" s="5">
        <v>18</v>
      </c>
      <c r="C21" s="5" t="str">
        <f>IF(A21&lt;&gt;0,VLOOKUP(A21,[1]ISC.ESORDIENTI.m!$A$2:$F$50,2,FALSE),)</f>
        <v>MENAPACE</v>
      </c>
      <c r="D21" s="5" t="str">
        <f>IF(A21&lt;&gt;0,VLOOKUP(A21,[1]ISC.ESORDIENTI.m!$A$2:$F$50,3,FALSE),)</f>
        <v>GIACOMO</v>
      </c>
      <c r="E21" s="21">
        <f>IF(A21&lt;&gt;0,VLOOKUP(A21,[1]ISC.ESORDIENTI.m!$A$2:$F$50,4,FALSE),)</f>
        <v>2008</v>
      </c>
      <c r="F21" s="5" t="s">
        <v>38</v>
      </c>
      <c r="G21" s="5" t="str">
        <f>IF(A21&lt;&gt;0,VLOOKUP(A21,[1]ISC.ESORDIENTI.m!$A$2:$F$50,6,FALSE),)</f>
        <v>ADS MOLLARO</v>
      </c>
      <c r="H21" s="5">
        <v>28</v>
      </c>
      <c r="I21" s="6"/>
      <c r="J21" s="7">
        <v>18</v>
      </c>
    </row>
    <row r="22" spans="1:10" x14ac:dyDescent="0.2">
      <c r="A22" s="5">
        <v>14</v>
      </c>
      <c r="B22" s="5">
        <v>19</v>
      </c>
      <c r="C22" s="5" t="str">
        <f>IF(A22&lt;&gt;0,VLOOKUP(A22,[1]ISC.ESORDIENTI.m!$A$2:$F$50,2,FALSE),)</f>
        <v>MENGHINI</v>
      </c>
      <c r="D22" s="5" t="str">
        <f>IF(A22&lt;&gt;0,VLOOKUP(A22,[1]ISC.ESORDIENTI.m!$A$2:$F$50,3,FALSE),)</f>
        <v>MARCO</v>
      </c>
      <c r="E22" s="21">
        <f>IF(A22&lt;&gt;0,VLOOKUP(A22,[1]ISC.ESORDIENTI.m!$A$2:$F$50,4,FALSE),)</f>
        <v>2007</v>
      </c>
      <c r="F22" s="5" t="s">
        <v>38</v>
      </c>
      <c r="G22" s="5" t="str">
        <f>IF(A22&lt;&gt;0,VLOOKUP(A22,[1]ISC.ESORDIENTI.m!$A$2:$F$50,6,FALSE),)</f>
        <v>ROMALLO RUNNING</v>
      </c>
      <c r="H22" s="5">
        <v>27</v>
      </c>
      <c r="I22" s="6"/>
      <c r="J22" s="7">
        <v>19</v>
      </c>
    </row>
    <row r="23" spans="1:10" x14ac:dyDescent="0.2">
      <c r="A23" s="5">
        <v>31</v>
      </c>
      <c r="B23" s="5">
        <v>20</v>
      </c>
      <c r="C23" s="5" t="str">
        <f>IF(A23&lt;&gt;0,VLOOKUP(A23,[1]ISC.ESORDIENTI.m!$A$2:$F$50,2,FALSE),)</f>
        <v>BATTISTI</v>
      </c>
      <c r="D23" s="5" t="str">
        <f>IF(A23&lt;&gt;0,VLOOKUP(A23,[1]ISC.ESORDIENTI.m!$A$2:$F$50,3,FALSE),)</f>
        <v>MARTIN</v>
      </c>
      <c r="E23" s="21">
        <f>IF(A23&lt;&gt;0,VLOOKUP(A23,[1]ISC.ESORDIENTI.m!$A$2:$F$50,4,FALSE),)</f>
        <v>2008</v>
      </c>
      <c r="F23" s="5" t="s">
        <v>38</v>
      </c>
      <c r="G23" s="5" t="str">
        <f>IF(A23&lt;&gt;0,VLOOKUP(A23,[1]ISC.ESORDIENTI.m!$A$2:$F$50,6,FALSE),)</f>
        <v>FONDISTI</v>
      </c>
      <c r="H23" s="5">
        <v>26</v>
      </c>
      <c r="I23" s="6"/>
      <c r="J23" s="7">
        <v>20</v>
      </c>
    </row>
    <row r="24" spans="1:10" x14ac:dyDescent="0.2">
      <c r="A24" s="5">
        <v>20</v>
      </c>
      <c r="B24" s="5">
        <v>21</v>
      </c>
      <c r="C24" s="5" t="str">
        <f>IF(A24&lt;&gt;0,VLOOKUP(A24,[1]ISC.ESORDIENTI.m!$A$2:$F$50,2,FALSE),)</f>
        <v>GIRARDI</v>
      </c>
      <c r="D24" s="5" t="str">
        <f>IF(A24&lt;&gt;0,VLOOKUP(A24,[1]ISC.ESORDIENTI.m!$A$2:$F$50,3,FALSE),)</f>
        <v>SIMONE</v>
      </c>
      <c r="E24" s="21">
        <f>IF(A24&lt;&gt;0,VLOOKUP(A24,[1]ISC.ESORDIENTI.m!$A$2:$F$50,4,FALSE),)</f>
        <v>2007</v>
      </c>
      <c r="F24" s="5" t="s">
        <v>38</v>
      </c>
      <c r="G24" s="5" t="str">
        <f>IF(A24&lt;&gt;0,VLOOKUP(A24,[1]ISC.ESORDIENTI.m!$A$2:$F$50,6,FALSE),)</f>
        <v>FONDISTI</v>
      </c>
      <c r="H24" s="5">
        <v>25</v>
      </c>
      <c r="I24" s="6"/>
      <c r="J24" s="7">
        <v>21</v>
      </c>
    </row>
    <row r="25" spans="1:10" x14ac:dyDescent="0.2">
      <c r="A25" s="5">
        <v>9</v>
      </c>
      <c r="B25" s="5">
        <v>22</v>
      </c>
      <c r="C25" s="5" t="str">
        <f>IF(A25&lt;&gt;0,VLOOKUP(A25,[1]ISC.ESORDIENTI.m!$A$2:$F$50,2,FALSE),)</f>
        <v>ENDRICI</v>
      </c>
      <c r="D25" s="5" t="str">
        <f>IF(A25&lt;&gt;0,VLOOKUP(A25,[1]ISC.ESORDIENTI.m!$A$2:$F$50,3,FALSE),)</f>
        <v>FABIANO</v>
      </c>
      <c r="E25" s="21">
        <f>IF(A25&lt;&gt;0,VLOOKUP(A25,[1]ISC.ESORDIENTI.m!$A$2:$F$50,4,FALSE),)</f>
        <v>2007</v>
      </c>
      <c r="F25" s="5" t="s">
        <v>38</v>
      </c>
      <c r="G25" s="5" t="str">
        <f>IF(A25&lt;&gt;0,VLOOKUP(A25,[1]ISC.ESORDIENTI.m!$A$2:$F$50,6,FALSE),)</f>
        <v>FONDISTI</v>
      </c>
      <c r="H25" s="5">
        <v>24</v>
      </c>
      <c r="I25" s="6"/>
      <c r="J25" s="7">
        <v>22</v>
      </c>
    </row>
    <row r="26" spans="1:10" x14ac:dyDescent="0.2">
      <c r="A26" s="5">
        <v>12</v>
      </c>
      <c r="B26" s="5">
        <v>23</v>
      </c>
      <c r="C26" s="5" t="str">
        <f>IF(A26&lt;&gt;0,VLOOKUP(A26,[1]ISC.ESORDIENTI.m!$A$2:$F$50,2,FALSE),)</f>
        <v>SANTILLI</v>
      </c>
      <c r="D26" s="5" t="str">
        <f>IF(A26&lt;&gt;0,VLOOKUP(A26,[1]ISC.ESORDIENTI.m!$A$2:$F$50,3,FALSE),)</f>
        <v>ANDREA</v>
      </c>
      <c r="E26" s="21">
        <f>IF(A26&lt;&gt;0,VLOOKUP(A26,[1]ISC.ESORDIENTI.m!$A$2:$F$50,4,FALSE),)</f>
        <v>2008</v>
      </c>
      <c r="F26" s="5" t="s">
        <v>38</v>
      </c>
      <c r="G26" s="5" t="str">
        <f>IF(A26&lt;&gt;0,VLOOKUP(A26,[1]ISC.ESORDIENTI.m!$A$2:$F$50,6,FALSE),)</f>
        <v>ROMALLO RUNNING</v>
      </c>
      <c r="H26" s="5">
        <v>23</v>
      </c>
      <c r="I26" s="6"/>
      <c r="J26" s="7">
        <v>23</v>
      </c>
    </row>
    <row r="27" spans="1:10" x14ac:dyDescent="0.2">
      <c r="A27" s="5">
        <v>38</v>
      </c>
      <c r="B27" s="5">
        <v>24</v>
      </c>
      <c r="C27" s="5" t="str">
        <f>IF(A27&lt;&gt;0,VLOOKUP(A27,[1]ISC.ESORDIENTI.m!$A$2:$F$50,2,FALSE),)</f>
        <v>JALAL</v>
      </c>
      <c r="D27" s="5" t="str">
        <f>IF(A27&lt;&gt;0,VLOOKUP(A27,[1]ISC.ESORDIENTI.m!$A$2:$F$50,3,FALSE),)</f>
        <v>KRIMAA</v>
      </c>
      <c r="E27" s="21">
        <f>IF(A27&lt;&gt;0,VLOOKUP(A27,[1]ISC.ESORDIENTI.m!$A$2:$F$50,4,FALSE),)</f>
        <v>2007</v>
      </c>
      <c r="F27" s="5" t="s">
        <v>38</v>
      </c>
      <c r="G27" s="5" t="str">
        <f>IF(A27&lt;&gt;0,VLOOKUP(A27,[1]ISC.ESORDIENTI.m!$A$2:$F$50,6,FALSE),)</f>
        <v>FONDISTI</v>
      </c>
      <c r="H27" s="5">
        <v>22</v>
      </c>
      <c r="I27" s="6"/>
      <c r="J27" s="7">
        <v>24</v>
      </c>
    </row>
    <row r="28" spans="1:10" x14ac:dyDescent="0.2">
      <c r="A28" s="5">
        <v>1</v>
      </c>
      <c r="B28" s="5">
        <v>25</v>
      </c>
      <c r="C28" s="5" t="str">
        <f>IF(A28&lt;&gt;0,VLOOKUP(A28,[1]ISC.ESORDIENTI.m!$A$2:$F$50,2,FALSE),)</f>
        <v>GIANOTTI</v>
      </c>
      <c r="D28" s="5" t="str">
        <f>IF(A28&lt;&gt;0,VLOOKUP(A28,[1]ISC.ESORDIENTI.m!$A$2:$F$50,3,FALSE),)</f>
        <v>GABRIELE</v>
      </c>
      <c r="E28" s="21">
        <f>IF(A28&lt;&gt;0,VLOOKUP(A28,[1]ISC.ESORDIENTI.m!$A$2:$F$50,4,FALSE),)</f>
        <v>2008</v>
      </c>
      <c r="F28" s="5" t="s">
        <v>38</v>
      </c>
      <c r="G28" s="5" t="str">
        <f>IF(A28&lt;&gt;0,VLOOKUP(A28,[1]ISC.ESORDIENTI.m!$A$2:$F$50,6,FALSE),)</f>
        <v>ROTALIANA</v>
      </c>
      <c r="H28" s="5">
        <v>21</v>
      </c>
      <c r="I28" s="6"/>
      <c r="J28" s="7">
        <v>25</v>
      </c>
    </row>
    <row r="29" spans="1:10" x14ac:dyDescent="0.2">
      <c r="A29" s="5">
        <v>37</v>
      </c>
      <c r="B29" s="5">
        <v>26</v>
      </c>
      <c r="C29" s="5" t="str">
        <f>IF(A29&lt;&gt;0,VLOOKUP(A29,[1]ISC.ESORDIENTI.m!$A$2:$F$50,2,FALSE),)</f>
        <v>MARCELLA</v>
      </c>
      <c r="D29" s="5" t="str">
        <f>IF(A29&lt;&gt;0,VLOOKUP(A29,[1]ISC.ESORDIENTI.m!$A$2:$F$50,3,FALSE),)</f>
        <v>DAMIANO</v>
      </c>
      <c r="E29" s="21">
        <f>IF(A29&lt;&gt;0,VLOOKUP(A29,[1]ISC.ESORDIENTI.m!$A$2:$F$50,4,FALSE),)</f>
        <v>2007</v>
      </c>
      <c r="F29" s="5" t="s">
        <v>38</v>
      </c>
      <c r="G29" s="5" t="str">
        <f>IF(A29&lt;&gt;0,VLOOKUP(A29,[1]ISC.ESORDIENTI.m!$A$2:$F$50,6,FALSE),)</f>
        <v>USAM BAITONA</v>
      </c>
      <c r="H29" s="5">
        <v>20</v>
      </c>
      <c r="I29" s="6"/>
      <c r="J29" s="7">
        <v>26</v>
      </c>
    </row>
    <row r="30" spans="1:10" x14ac:dyDescent="0.2">
      <c r="A30" s="5"/>
      <c r="B30" s="5">
        <v>27</v>
      </c>
      <c r="C30" s="5">
        <f>IF(A30&lt;&gt;0,VLOOKUP(A30,[1]ISC.ESORDIENTI.m!$A$2:$F$50,2,FALSE),)</f>
        <v>0</v>
      </c>
      <c r="D30" s="5">
        <f>IF(A30&lt;&gt;0,VLOOKUP(A30,[1]ISC.ESORDIENTI.m!$A$2:$F$50,3,FALSE),)</f>
        <v>0</v>
      </c>
      <c r="E30" s="21">
        <f>IF(A30&lt;&gt;0,VLOOKUP(A30,[1]ISC.ESORDIENTI.m!$A$2:$F$50,4,FALSE),)</f>
        <v>0</v>
      </c>
      <c r="F30" s="5" t="s">
        <v>38</v>
      </c>
      <c r="G30" s="5">
        <f>IF(A30&lt;&gt;0,VLOOKUP(A30,[1]ISC.ESORDIENTI.m!$A$2:$F$50,6,FALSE),)</f>
        <v>0</v>
      </c>
      <c r="H30" s="5">
        <v>19</v>
      </c>
      <c r="I30" s="6"/>
      <c r="J30" s="7">
        <v>27</v>
      </c>
    </row>
    <row r="31" spans="1:10" x14ac:dyDescent="0.2">
      <c r="A31" s="5"/>
      <c r="B31" s="5">
        <v>28</v>
      </c>
      <c r="C31" s="5">
        <f>IF(A31&lt;&gt;0,VLOOKUP(A31,[1]ISC.ESORDIENTI.m!$A$2:$F$50,2,FALSE),)</f>
        <v>0</v>
      </c>
      <c r="D31" s="5">
        <f>IF(A31&lt;&gt;0,VLOOKUP(A31,[1]ISC.ESORDIENTI.m!$A$2:$F$50,3,FALSE),)</f>
        <v>0</v>
      </c>
      <c r="E31" s="21">
        <f>IF(A31&lt;&gt;0,VLOOKUP(A31,[1]ISC.ESORDIENTI.m!$A$2:$F$50,4,FALSE),)</f>
        <v>0</v>
      </c>
      <c r="F31" s="5" t="s">
        <v>38</v>
      </c>
      <c r="G31" s="5">
        <f>IF(A31&lt;&gt;0,VLOOKUP(A31,[1]ISC.ESORDIENTI.m!$A$2:$F$50,6,FALSE),)</f>
        <v>0</v>
      </c>
      <c r="H31" s="5">
        <v>18</v>
      </c>
      <c r="I31" s="6"/>
      <c r="J31" s="7">
        <v>28</v>
      </c>
    </row>
    <row r="32" spans="1:10" x14ac:dyDescent="0.2">
      <c r="A32" s="5"/>
      <c r="B32" s="5">
        <v>29</v>
      </c>
      <c r="C32" s="5">
        <f>IF(A32&lt;&gt;0,VLOOKUP(A32,[1]ISC.ESORDIENTI.m!$A$2:$F$50,2,FALSE),)</f>
        <v>0</v>
      </c>
      <c r="D32" s="5">
        <f>IF(A32&lt;&gt;0,VLOOKUP(A32,[1]ISC.ESORDIENTI.m!$A$2:$F$50,3,FALSE),)</f>
        <v>0</v>
      </c>
      <c r="E32" s="21">
        <f>IF(A32&lt;&gt;0,VLOOKUP(A32,[1]ISC.ESORDIENTI.m!$A$2:$F$50,4,FALSE),)</f>
        <v>0</v>
      </c>
      <c r="F32" s="5" t="s">
        <v>38</v>
      </c>
      <c r="G32" s="5">
        <f>IF(A32&lt;&gt;0,VLOOKUP(A32,[1]ISC.ESORDIENTI.m!$A$2:$F$50,6,FALSE),)</f>
        <v>0</v>
      </c>
      <c r="H32" s="5">
        <v>17</v>
      </c>
      <c r="I32" s="6"/>
      <c r="J32" s="7">
        <v>29</v>
      </c>
    </row>
    <row r="33" spans="1:10" x14ac:dyDescent="0.2">
      <c r="A33" s="5"/>
      <c r="B33" s="5">
        <v>30</v>
      </c>
      <c r="C33" s="5">
        <f>IF(A33&lt;&gt;0,VLOOKUP(A33,[1]ISC.ESORDIENTI.m!$A$2:$F$50,2,FALSE),)</f>
        <v>0</v>
      </c>
      <c r="D33" s="5">
        <f>IF(A33&lt;&gt;0,VLOOKUP(A33,[1]ISC.ESORDIENTI.m!$A$2:$F$50,3,FALSE),)</f>
        <v>0</v>
      </c>
      <c r="E33" s="21">
        <f>IF(A33&lt;&gt;0,VLOOKUP(A33,[1]ISC.ESORDIENTI.m!$A$2:$F$50,4,FALSE),)</f>
        <v>0</v>
      </c>
      <c r="F33" s="5" t="s">
        <v>38</v>
      </c>
      <c r="G33" s="5">
        <f>IF(A33&lt;&gt;0,VLOOKUP(A33,[1]ISC.ESORDIENTI.m!$A$2:$F$50,6,FALSE),)</f>
        <v>0</v>
      </c>
      <c r="H33" s="5">
        <v>16</v>
      </c>
      <c r="I33" s="6"/>
      <c r="J33" s="7">
        <v>30</v>
      </c>
    </row>
    <row r="34" spans="1:10" x14ac:dyDescent="0.2">
      <c r="A34" s="5"/>
      <c r="B34" s="5">
        <v>31</v>
      </c>
      <c r="C34" s="5">
        <f>IF(A34&lt;&gt;0,VLOOKUP(A34,[1]ISC.ESORDIENTI.m!$A$2:$F$50,2,FALSE),)</f>
        <v>0</v>
      </c>
      <c r="D34" s="5">
        <f>IF(A34&lt;&gt;0,VLOOKUP(A34,[1]ISC.ESORDIENTI.m!$A$2:$F$50,3,FALSE),)</f>
        <v>0</v>
      </c>
      <c r="E34" s="21">
        <f>IF(A34&lt;&gt;0,VLOOKUP(A34,[1]ISC.ESORDIENTI.m!$A$2:$F$50,4,FALSE),)</f>
        <v>0</v>
      </c>
      <c r="F34" s="5" t="s">
        <v>38</v>
      </c>
      <c r="G34" s="5">
        <f>IF(A34&lt;&gt;0,VLOOKUP(A34,[1]ISC.ESORDIENTI.m!$A$2:$F$50,6,FALSE),)</f>
        <v>0</v>
      </c>
      <c r="H34" s="5">
        <v>15</v>
      </c>
      <c r="I34" s="6"/>
      <c r="J34" s="7">
        <v>31</v>
      </c>
    </row>
    <row r="35" spans="1:10" x14ac:dyDescent="0.2">
      <c r="A35" s="5"/>
      <c r="B35" s="5">
        <v>32</v>
      </c>
      <c r="C35" s="5">
        <f>IF(A35&lt;&gt;0,VLOOKUP(A35,[1]ISC.ESORDIENTI.m!$A$2:$F$50,2,FALSE),)</f>
        <v>0</v>
      </c>
      <c r="D35" s="5">
        <f>IF(A35&lt;&gt;0,VLOOKUP(A35,[1]ISC.ESORDIENTI.m!$A$2:$F$50,3,FALSE),)</f>
        <v>0</v>
      </c>
      <c r="E35" s="21">
        <f>IF(A35&lt;&gt;0,VLOOKUP(A35,[1]ISC.ESORDIENTI.m!$A$2:$F$50,4,FALSE),)</f>
        <v>0</v>
      </c>
      <c r="F35" s="5" t="s">
        <v>38</v>
      </c>
      <c r="G35" s="5">
        <f>IF(A35&lt;&gt;0,VLOOKUP(A35,[1]ISC.ESORDIENTI.m!$A$2:$F$50,6,FALSE),)</f>
        <v>0</v>
      </c>
      <c r="H35" s="5">
        <v>14</v>
      </c>
      <c r="I35" s="6"/>
      <c r="J35" s="7">
        <v>32</v>
      </c>
    </row>
    <row r="36" spans="1:10" x14ac:dyDescent="0.2">
      <c r="A36" s="5"/>
      <c r="B36" s="5">
        <v>33</v>
      </c>
      <c r="C36" s="5">
        <f>IF(A36&lt;&gt;0,VLOOKUP(A36,[1]ISC.ESORDIENTI.m!$A$2:$F$50,2,FALSE),)</f>
        <v>0</v>
      </c>
      <c r="D36" s="5">
        <f>IF(A36&lt;&gt;0,VLOOKUP(A36,[1]ISC.ESORDIENTI.m!$A$2:$F$50,3,FALSE),)</f>
        <v>0</v>
      </c>
      <c r="E36" s="21">
        <f>IF(A36&lt;&gt;0,VLOOKUP(A36,[1]ISC.ESORDIENTI.m!$A$2:$F$50,4,FALSE),)</f>
        <v>0</v>
      </c>
      <c r="F36" s="5" t="s">
        <v>38</v>
      </c>
      <c r="G36" s="5">
        <f>IF(A36&lt;&gt;0,VLOOKUP(A36,[1]ISC.ESORDIENTI.m!$A$2:$F$50,6,FALSE),)</f>
        <v>0</v>
      </c>
      <c r="H36" s="5">
        <v>13</v>
      </c>
      <c r="I36" s="6"/>
      <c r="J36" s="7">
        <v>33</v>
      </c>
    </row>
    <row r="37" spans="1:10" x14ac:dyDescent="0.2">
      <c r="A37" s="5"/>
      <c r="B37" s="5">
        <v>34</v>
      </c>
      <c r="C37" s="5">
        <f>IF(A37&lt;&gt;0,VLOOKUP(A37,[1]ISC.ESORDIENTI.m!$A$2:$F$50,2,FALSE),)</f>
        <v>0</v>
      </c>
      <c r="D37" s="5">
        <f>IF(A37&lt;&gt;0,VLOOKUP(A37,[1]ISC.ESORDIENTI.m!$A$2:$F$50,3,FALSE),)</f>
        <v>0</v>
      </c>
      <c r="E37" s="21">
        <f>IF(A37&lt;&gt;0,VLOOKUP(A37,[1]ISC.ESORDIENTI.m!$A$2:$F$50,4,FALSE),)</f>
        <v>0</v>
      </c>
      <c r="F37" s="5" t="s">
        <v>38</v>
      </c>
      <c r="G37" s="5">
        <f>IF(A37&lt;&gt;0,VLOOKUP(A37,[1]ISC.ESORDIENTI.m!$A$2:$F$50,6,FALSE),)</f>
        <v>0</v>
      </c>
      <c r="H37" s="5">
        <v>12</v>
      </c>
      <c r="I37" s="6"/>
      <c r="J37" s="7">
        <v>34</v>
      </c>
    </row>
    <row r="38" spans="1:10" x14ac:dyDescent="0.2">
      <c r="A38" s="5"/>
      <c r="B38" s="5">
        <v>35</v>
      </c>
      <c r="C38" s="5">
        <f>IF(A38&lt;&gt;0,VLOOKUP(A38,[1]ISC.ESORDIENTI.m!$A$2:$F$50,2,FALSE),)</f>
        <v>0</v>
      </c>
      <c r="D38" s="5">
        <f>IF(A38&lt;&gt;0,VLOOKUP(A38,[1]ISC.ESORDIENTI.m!$A$2:$F$50,3,FALSE),)</f>
        <v>0</v>
      </c>
      <c r="E38" s="21">
        <f>IF(A38&lt;&gt;0,VLOOKUP(A38,[1]ISC.ESORDIENTI.m!$A$2:$F$50,4,FALSE),)</f>
        <v>0</v>
      </c>
      <c r="F38" s="5" t="s">
        <v>38</v>
      </c>
      <c r="G38" s="5">
        <f>IF(A38&lt;&gt;0,VLOOKUP(A38,[1]ISC.ESORDIENTI.m!$A$2:$F$50,6,FALSE),)</f>
        <v>0</v>
      </c>
      <c r="H38" s="5"/>
      <c r="I38" s="6"/>
      <c r="J38" s="7">
        <v>35</v>
      </c>
    </row>
    <row r="39" spans="1:10" x14ac:dyDescent="0.2">
      <c r="A39" s="5"/>
      <c r="B39" s="5">
        <v>36</v>
      </c>
      <c r="C39" s="5">
        <f>IF(A39&lt;&gt;0,VLOOKUP(A39,[1]ISC.ESORDIENTI.m!$A$2:$F$50,2,FALSE),)</f>
        <v>0</v>
      </c>
      <c r="D39" s="5">
        <f>IF(A39&lt;&gt;0,VLOOKUP(A39,[1]ISC.ESORDIENTI.m!$A$2:$F$50,3,FALSE),)</f>
        <v>0</v>
      </c>
      <c r="E39" s="21">
        <f>IF(A39&lt;&gt;0,VLOOKUP(A39,[1]ISC.ESORDIENTI.m!$A$2:$F$50,4,FALSE),)</f>
        <v>0</v>
      </c>
      <c r="F39" s="5" t="s">
        <v>38</v>
      </c>
      <c r="G39" s="5">
        <f>IF(A39&lt;&gt;0,VLOOKUP(A39,[1]ISC.ESORDIENTI.m!$A$2:$F$50,6,FALSE),)</f>
        <v>0</v>
      </c>
      <c r="H39" s="5"/>
      <c r="I39" s="6"/>
      <c r="J39" s="7">
        <v>36</v>
      </c>
    </row>
    <row r="40" spans="1:10" x14ac:dyDescent="0.2">
      <c r="A40" s="5"/>
      <c r="B40" s="5">
        <v>37</v>
      </c>
      <c r="C40" s="5">
        <f>IF(A40&lt;&gt;0,VLOOKUP(A40,[1]ISC.ESORDIENTI.m!$A$2:$F$50,2,FALSE),)</f>
        <v>0</v>
      </c>
      <c r="D40" s="5">
        <f>IF(A40&lt;&gt;0,VLOOKUP(A40,[1]ISC.ESORDIENTI.m!$A$2:$F$50,3,FALSE),)</f>
        <v>0</v>
      </c>
      <c r="E40" s="21">
        <f>IF(A40&lt;&gt;0,VLOOKUP(A40,[1]ISC.ESORDIENTI.m!$A$2:$F$50,4,FALSE),)</f>
        <v>0</v>
      </c>
      <c r="F40" s="5" t="s">
        <v>38</v>
      </c>
      <c r="G40" s="5">
        <f>IF(A40&lt;&gt;0,VLOOKUP(A40,[1]ISC.ESORDIENTI.m!$A$2:$F$50,6,FALSE),)</f>
        <v>0</v>
      </c>
      <c r="H40" s="5"/>
      <c r="I40" s="6"/>
      <c r="J40" s="7">
        <v>37</v>
      </c>
    </row>
    <row r="41" spans="1:10" x14ac:dyDescent="0.2">
      <c r="A41" s="5"/>
      <c r="B41" s="5">
        <v>38</v>
      </c>
      <c r="C41" s="5">
        <f>IF(A41&lt;&gt;0,VLOOKUP(A41,[1]ISC.ESORDIENTI.m!$A$2:$F$50,2,FALSE),)</f>
        <v>0</v>
      </c>
      <c r="D41" s="5">
        <f>IF(A41&lt;&gt;0,VLOOKUP(A41,[1]ISC.ESORDIENTI.m!$A$2:$F$50,3,FALSE),)</f>
        <v>0</v>
      </c>
      <c r="E41" s="21">
        <f>IF(A41&lt;&gt;0,VLOOKUP(A41,[1]ISC.ESORDIENTI.m!$A$2:$F$50,4,FALSE),)</f>
        <v>0</v>
      </c>
      <c r="F41" s="5" t="s">
        <v>38</v>
      </c>
      <c r="G41" s="5">
        <f>IF(A41&lt;&gt;0,VLOOKUP(A41,[1]ISC.ESORDIENTI.m!$A$2:$F$50,6,FALSE),)</f>
        <v>0</v>
      </c>
      <c r="H41" s="5"/>
      <c r="I41" s="6"/>
      <c r="J41" s="7">
        <v>38</v>
      </c>
    </row>
    <row r="42" spans="1:10" x14ac:dyDescent="0.2">
      <c r="A42" s="5"/>
      <c r="B42" s="5">
        <v>39</v>
      </c>
      <c r="C42" s="5">
        <f>IF(A42&lt;&gt;0,VLOOKUP(A42,[1]ISC.ESORDIENTI.m!$A$2:$F$50,2,FALSE),)</f>
        <v>0</v>
      </c>
      <c r="D42" s="5">
        <f>IF(A42&lt;&gt;0,VLOOKUP(A42,[1]ISC.ESORDIENTI.m!$A$2:$F$50,3,FALSE),)</f>
        <v>0</v>
      </c>
      <c r="E42" s="21">
        <f>IF(A42&lt;&gt;0,VLOOKUP(A42,[1]ISC.ESORDIENTI.m!$A$2:$F$50,4,FALSE),)</f>
        <v>0</v>
      </c>
      <c r="F42" s="5" t="s">
        <v>38</v>
      </c>
      <c r="G42" s="5">
        <f>IF(A42&lt;&gt;0,VLOOKUP(A42,[1]ISC.ESORDIENTI.m!$A$2:$F$50,6,FALSE),)</f>
        <v>0</v>
      </c>
      <c r="H42" s="5"/>
      <c r="I42" s="6"/>
      <c r="J42" s="7">
        <v>39</v>
      </c>
    </row>
    <row r="43" spans="1:10" x14ac:dyDescent="0.2">
      <c r="A43" s="5"/>
      <c r="B43" s="5">
        <v>40</v>
      </c>
      <c r="C43" s="5">
        <f>IF(A43&lt;&gt;0,VLOOKUP(A43,[1]ISC.ESORDIENTI.m!$A$2:$F$50,2,FALSE),)</f>
        <v>0</v>
      </c>
      <c r="D43" s="5">
        <f>IF(A43&lt;&gt;0,VLOOKUP(A43,[1]ISC.ESORDIENTI.m!$A$2:$F$50,3,FALSE),)</f>
        <v>0</v>
      </c>
      <c r="E43" s="21">
        <f>IF(A43&lt;&gt;0,VLOOKUP(A43,[1]ISC.ESORDIENTI.m!$A$2:$F$50,4,FALSE),)</f>
        <v>0</v>
      </c>
      <c r="F43" s="5" t="s">
        <v>38</v>
      </c>
      <c r="G43" s="5">
        <f>IF(A43&lt;&gt;0,VLOOKUP(A43,[1]ISC.ESORDIENTI.m!$A$2:$F$50,6,FALSE),)</f>
        <v>0</v>
      </c>
      <c r="H43" s="5"/>
      <c r="I43" s="6"/>
      <c r="J43" s="7">
        <v>40</v>
      </c>
    </row>
    <row r="44" spans="1:10" x14ac:dyDescent="0.2">
      <c r="A44" s="5"/>
      <c r="B44" s="5">
        <v>41</v>
      </c>
      <c r="C44" s="5">
        <f>IF(A44&lt;&gt;0,VLOOKUP(A44,[1]ISC.ESORDIENTI.m!$A$2:$F$50,2,FALSE),)</f>
        <v>0</v>
      </c>
      <c r="D44" s="5">
        <f>IF(A44&lt;&gt;0,VLOOKUP(A44,[1]ISC.ESORDIENTI.m!$A$2:$F$50,3,FALSE),)</f>
        <v>0</v>
      </c>
      <c r="E44" s="21">
        <f>IF(A44&lt;&gt;0,VLOOKUP(A44,[1]ISC.ESORDIENTI.m!$A$2:$F$50,4,FALSE),)</f>
        <v>0</v>
      </c>
      <c r="F44" s="5" t="s">
        <v>38</v>
      </c>
      <c r="G44" s="5">
        <f>IF(A44&lt;&gt;0,VLOOKUP(A44,[1]ISC.ESORDIENTI.m!$A$2:$F$50,6,FALSE),)</f>
        <v>0</v>
      </c>
      <c r="H44" s="5"/>
      <c r="I44" s="6"/>
      <c r="J44" s="7">
        <v>41</v>
      </c>
    </row>
    <row r="45" spans="1:10" x14ac:dyDescent="0.2">
      <c r="A45" s="5"/>
      <c r="B45" s="5">
        <f t="shared" ref="B45:B52" si="0">IF(A45&lt;&gt;"",B44+1,)</f>
        <v>0</v>
      </c>
      <c r="C45" s="5">
        <f>IF(A45&lt;&gt;0,VLOOKUP(A45,[2]ISC.ESORDIENTI.m!$A$2:$F$50,2,FALSE),)</f>
        <v>0</v>
      </c>
      <c r="D45" s="5">
        <f>IF(A45&lt;&gt;0,VLOOKUP(A45,[2]ISC.ESORDIENTI.m!$A$2:$F$50,3,FALSE),)</f>
        <v>0</v>
      </c>
      <c r="E45" s="21">
        <f>IF(A45&lt;&gt;0,VLOOKUP(A45,[2]ISC.ESORDIENTI.m!$A$2:$F$50,4,FALSE),)</f>
        <v>0</v>
      </c>
      <c r="F45" s="5">
        <f>IF(A45&lt;&gt;0,VLOOKUP(A45,[2]ISC.ESORDIENTI.m!$A$2:$F$50,5,FALSE),)</f>
        <v>0</v>
      </c>
      <c r="G45" s="5">
        <f>IF(A45&lt;&gt;0,VLOOKUP(A45,[2]ISC.ESORDIENTI.m!$A$2:$F$50,6,FALSE),)</f>
        <v>0</v>
      </c>
      <c r="H45" s="5">
        <f t="shared" ref="H45:H52" si="1">IF(A45&lt;&gt;"",IF(H44&gt;1,H44-1,1),)</f>
        <v>0</v>
      </c>
      <c r="I45" s="6"/>
      <c r="J45" s="7">
        <v>42</v>
      </c>
    </row>
    <row r="46" spans="1:10" x14ac:dyDescent="0.2">
      <c r="A46" s="5"/>
      <c r="B46" s="5">
        <f t="shared" si="0"/>
        <v>0</v>
      </c>
      <c r="C46" s="5">
        <f>IF(A46&lt;&gt;0,VLOOKUP(A46,[2]ISC.ESORDIENTI.m!$A$2:$F$50,2,FALSE),)</f>
        <v>0</v>
      </c>
      <c r="D46" s="5">
        <f>IF(A46&lt;&gt;0,VLOOKUP(A46,[2]ISC.ESORDIENTI.m!$A$2:$F$50,3,FALSE),)</f>
        <v>0</v>
      </c>
      <c r="E46" s="21">
        <f>IF(A46&lt;&gt;0,VLOOKUP(A46,[2]ISC.ESORDIENTI.m!$A$2:$F$50,4,FALSE),)</f>
        <v>0</v>
      </c>
      <c r="F46" s="5">
        <f>IF(A46&lt;&gt;0,VLOOKUP(A46,[2]ISC.ESORDIENTI.m!$A$2:$F$50,5,FALSE),)</f>
        <v>0</v>
      </c>
      <c r="G46" s="5">
        <f>IF(A46&lt;&gt;0,VLOOKUP(A46,[2]ISC.ESORDIENTI.m!$A$2:$F$50,6,FALSE),)</f>
        <v>0</v>
      </c>
      <c r="H46" s="5">
        <f t="shared" si="1"/>
        <v>0</v>
      </c>
      <c r="I46" s="6"/>
      <c r="J46" s="7">
        <v>43</v>
      </c>
    </row>
    <row r="47" spans="1:10" x14ac:dyDescent="0.2">
      <c r="A47" s="5"/>
      <c r="B47" s="5">
        <f t="shared" si="0"/>
        <v>0</v>
      </c>
      <c r="C47" s="5">
        <f>IF(A47&lt;&gt;0,VLOOKUP(A47,[2]ISC.ESORDIENTI.m!$A$2:$F$50,2,FALSE),)</f>
        <v>0</v>
      </c>
      <c r="D47" s="5">
        <f>IF(A47&lt;&gt;0,VLOOKUP(A47,[2]ISC.ESORDIENTI.m!$A$2:$F$50,3,FALSE),)</f>
        <v>0</v>
      </c>
      <c r="E47" s="21">
        <f>IF(A47&lt;&gt;0,VLOOKUP(A47,[2]ISC.ESORDIENTI.m!$A$2:$F$50,4,FALSE),)</f>
        <v>0</v>
      </c>
      <c r="F47" s="5">
        <f>IF(A47&lt;&gt;0,VLOOKUP(A47,[2]ISC.ESORDIENTI.m!$A$2:$F$50,5,FALSE),)</f>
        <v>0</v>
      </c>
      <c r="G47" s="5">
        <f>IF(A47&lt;&gt;0,VLOOKUP(A47,[2]ISC.ESORDIENTI.m!$A$2:$F$50,6,FALSE),)</f>
        <v>0</v>
      </c>
      <c r="H47" s="5">
        <f t="shared" si="1"/>
        <v>0</v>
      </c>
      <c r="I47" s="6"/>
      <c r="J47" s="7">
        <v>44</v>
      </c>
    </row>
    <row r="48" spans="1:10" x14ac:dyDescent="0.2">
      <c r="A48" s="5"/>
      <c r="B48" s="5">
        <f t="shared" si="0"/>
        <v>0</v>
      </c>
      <c r="C48" s="5">
        <f>IF(A48&lt;&gt;0,VLOOKUP(A48,[2]ISC.ESORDIENTI.m!$A$2:$F$50,2,FALSE),)</f>
        <v>0</v>
      </c>
      <c r="D48" s="5">
        <f>IF(A48&lt;&gt;0,VLOOKUP(A48,[2]ISC.ESORDIENTI.m!$A$2:$F$50,3,FALSE),)</f>
        <v>0</v>
      </c>
      <c r="E48" s="21">
        <f>IF(A48&lt;&gt;0,VLOOKUP(A48,[2]ISC.ESORDIENTI.m!$A$2:$F$50,4,FALSE),)</f>
        <v>0</v>
      </c>
      <c r="F48" s="5">
        <f>IF(A48&lt;&gt;0,VLOOKUP(A48,[2]ISC.ESORDIENTI.m!$A$2:$F$50,5,FALSE),)</f>
        <v>0</v>
      </c>
      <c r="G48" s="5">
        <f>IF(A48&lt;&gt;0,VLOOKUP(A48,[2]ISC.ESORDIENTI.m!$A$2:$F$50,6,FALSE),)</f>
        <v>0</v>
      </c>
      <c r="H48" s="5">
        <f t="shared" si="1"/>
        <v>0</v>
      </c>
      <c r="I48" s="6"/>
      <c r="J48" s="7">
        <v>45</v>
      </c>
    </row>
    <row r="49" spans="1:10" x14ac:dyDescent="0.2">
      <c r="A49" s="5"/>
      <c r="B49" s="5">
        <f t="shared" si="0"/>
        <v>0</v>
      </c>
      <c r="C49" s="5">
        <f>IF(A49&lt;&gt;0,VLOOKUP(A49,[2]ISC.ESORDIENTI.m!$A$2:$F$50,2,FALSE),)</f>
        <v>0</v>
      </c>
      <c r="D49" s="5">
        <f>IF(A49&lt;&gt;0,VLOOKUP(A49,[2]ISC.ESORDIENTI.m!$A$2:$F$50,3,FALSE),)</f>
        <v>0</v>
      </c>
      <c r="E49" s="21">
        <f>IF(A49&lt;&gt;0,VLOOKUP(A49,[2]ISC.ESORDIENTI.m!$A$2:$F$50,4,FALSE),)</f>
        <v>0</v>
      </c>
      <c r="F49" s="5">
        <f>IF(A49&lt;&gt;0,VLOOKUP(A49,[2]ISC.ESORDIENTI.m!$A$2:$F$50,5,FALSE),)</f>
        <v>0</v>
      </c>
      <c r="G49" s="5">
        <f>IF(A49&lt;&gt;0,VLOOKUP(A49,[2]ISC.ESORDIENTI.m!$A$2:$F$50,6,FALSE),)</f>
        <v>0</v>
      </c>
      <c r="H49" s="5">
        <f t="shared" si="1"/>
        <v>0</v>
      </c>
      <c r="I49" s="6"/>
      <c r="J49" s="7">
        <v>46</v>
      </c>
    </row>
    <row r="50" spans="1:10" x14ac:dyDescent="0.2">
      <c r="A50" s="5"/>
      <c r="B50" s="5">
        <f t="shared" si="0"/>
        <v>0</v>
      </c>
      <c r="C50" s="5">
        <f>IF(A50&lt;&gt;0,VLOOKUP(A50,[2]ISC.ESORDIENTI.m!$A$2:$F$50,2,FALSE),)</f>
        <v>0</v>
      </c>
      <c r="D50" s="5">
        <f>IF(A50&lt;&gt;0,VLOOKUP(A50,[2]ISC.ESORDIENTI.m!$A$2:$F$50,3,FALSE),)</f>
        <v>0</v>
      </c>
      <c r="E50" s="21">
        <f>IF(A50&lt;&gt;0,VLOOKUP(A50,[2]ISC.ESORDIENTI.m!$A$2:$F$50,4,FALSE),)</f>
        <v>0</v>
      </c>
      <c r="F50" s="5">
        <f>IF(A50&lt;&gt;0,VLOOKUP(A50,[2]ISC.ESORDIENTI.m!$A$2:$F$50,5,FALSE),)</f>
        <v>0</v>
      </c>
      <c r="G50" s="5">
        <f>IF(A50&lt;&gt;0,VLOOKUP(A50,[2]ISC.ESORDIENTI.m!$A$2:$F$50,6,FALSE),)</f>
        <v>0</v>
      </c>
      <c r="H50" s="5">
        <f t="shared" si="1"/>
        <v>0</v>
      </c>
      <c r="I50" s="6"/>
      <c r="J50" s="7">
        <v>47</v>
      </c>
    </row>
    <row r="51" spans="1:10" x14ac:dyDescent="0.2">
      <c r="A51" s="5"/>
      <c r="B51" s="5">
        <f t="shared" si="0"/>
        <v>0</v>
      </c>
      <c r="C51" s="5">
        <f>IF(A51&lt;&gt;0,VLOOKUP(A51,[2]ISC.ESORDIENTI.m!$A$2:$F$50,2,FALSE),)</f>
        <v>0</v>
      </c>
      <c r="D51" s="5">
        <f>IF(A51&lt;&gt;0,VLOOKUP(A51,[2]ISC.ESORDIENTI.m!$A$2:$F$50,3,FALSE),)</f>
        <v>0</v>
      </c>
      <c r="E51" s="21">
        <f>IF(A51&lt;&gt;0,VLOOKUP(A51,[2]ISC.ESORDIENTI.m!$A$2:$F$50,4,FALSE),)</f>
        <v>0</v>
      </c>
      <c r="F51" s="5">
        <f>IF(A51&lt;&gt;0,VLOOKUP(A51,[2]ISC.ESORDIENTI.m!$A$2:$F$50,5,FALSE),)</f>
        <v>0</v>
      </c>
      <c r="G51" s="5">
        <f>IF(A51&lt;&gt;0,VLOOKUP(A51,[2]ISC.ESORDIENTI.m!$A$2:$F$50,6,FALSE),)</f>
        <v>0</v>
      </c>
      <c r="H51" s="5">
        <f t="shared" si="1"/>
        <v>0</v>
      </c>
      <c r="I51" s="6"/>
      <c r="J51" s="7">
        <v>48</v>
      </c>
    </row>
    <row r="52" spans="1:10" x14ac:dyDescent="0.2">
      <c r="A52" s="5"/>
      <c r="B52" s="5">
        <f t="shared" si="0"/>
        <v>0</v>
      </c>
      <c r="C52" s="5">
        <f>IF(A52&lt;&gt;0,VLOOKUP(A52,[2]ISC.ESORDIENTI.m!$A$2:$F$50,2,FALSE),)</f>
        <v>0</v>
      </c>
      <c r="D52" s="5">
        <f>IF(A52&lt;&gt;0,VLOOKUP(A52,[2]ISC.ESORDIENTI.m!$A$2:$F$50,3,FALSE),)</f>
        <v>0</v>
      </c>
      <c r="E52" s="21">
        <f>IF(A52&lt;&gt;0,VLOOKUP(A52,[2]ISC.ESORDIENTI.m!$A$2:$F$50,4,FALSE),)</f>
        <v>0</v>
      </c>
      <c r="F52" s="5">
        <f>IF(A52&lt;&gt;0,VLOOKUP(A52,[2]ISC.ESORDIENTI.m!$A$2:$F$50,5,FALSE),)</f>
        <v>0</v>
      </c>
      <c r="G52" s="5">
        <f>IF(A52&lt;&gt;0,VLOOKUP(A52,[2]ISC.ESORDIENTI.m!$A$2:$F$50,6,FALSE),)</f>
        <v>0</v>
      </c>
      <c r="H52" s="5">
        <f t="shared" si="1"/>
        <v>0</v>
      </c>
      <c r="I52" s="6"/>
      <c r="J52" s="7">
        <v>49</v>
      </c>
    </row>
  </sheetData>
  <phoneticPr fontId="0" type="noConversion"/>
  <printOptions gridLinesSet="0"/>
  <pageMargins left="0.96" right="0.55118110236220474" top="0.99" bottom="1.02" header="0.39370078740157483" footer="0.5"/>
  <pageSetup paperSize="9" orientation="landscape" horizontalDpi="300" verticalDpi="300" r:id="rId1"/>
  <headerFooter alignWithMargins="0">
    <oddHeader>&amp;L&amp;12Classifica individuale &amp;16ESORDIENTI MASCHILE&amp;RGARA DEL: &amp;D</oddHeader>
    <oddFooter>&amp;LN.G.=PETTORALE&amp;RPagina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4"/>
  <dimension ref="A1:J52"/>
  <sheetViews>
    <sheetView showGridLines="0" showZeros="0" zoomScale="80" workbookViewId="0">
      <selection sqref="A1:H25"/>
    </sheetView>
  </sheetViews>
  <sheetFormatPr defaultRowHeight="12.75" x14ac:dyDescent="0.2"/>
  <cols>
    <col min="1" max="1" width="5" customWidth="1"/>
    <col min="2" max="2" width="5.7109375" customWidth="1"/>
    <col min="3" max="3" width="16" customWidth="1"/>
    <col min="4" max="4" width="12.85546875" customWidth="1"/>
    <col min="5" max="5" width="9.85546875" style="22" customWidth="1"/>
    <col min="6" max="6" width="15.140625" customWidth="1"/>
    <col min="7" max="7" width="21.28515625" customWidth="1"/>
    <col min="8" max="8" width="12.140625" customWidth="1"/>
    <col min="9" max="9" width="8.42578125" style="8" customWidth="1"/>
  </cols>
  <sheetData>
    <row r="1" spans="1:10" ht="15" x14ac:dyDescent="0.2">
      <c r="B1" s="27"/>
      <c r="C1" t="s">
        <v>60</v>
      </c>
    </row>
    <row r="3" spans="1:10" ht="15.75" customHeight="1" x14ac:dyDescent="0.2">
      <c r="A3" s="3" t="s">
        <v>7</v>
      </c>
      <c r="B3" s="1" t="s">
        <v>0</v>
      </c>
      <c r="C3" s="1" t="s">
        <v>1</v>
      </c>
      <c r="D3" s="1" t="s">
        <v>2</v>
      </c>
      <c r="E3" s="20" t="s">
        <v>3</v>
      </c>
      <c r="F3" s="2" t="s">
        <v>4</v>
      </c>
      <c r="G3" s="1" t="s">
        <v>5</v>
      </c>
      <c r="H3" s="1" t="s">
        <v>6</v>
      </c>
      <c r="I3" s="4" t="s">
        <v>8</v>
      </c>
    </row>
    <row r="4" spans="1:10" x14ac:dyDescent="0.2">
      <c r="A4" s="5">
        <v>5</v>
      </c>
      <c r="B4" s="5">
        <v>1</v>
      </c>
      <c r="C4" s="5" t="str">
        <f>IF(A4&lt;&gt;0,VLOOKUP(A4,[1]ISC.ESORDIENTI.f!$A$2:$F$50,2,FALSE),)</f>
        <v>BATTISTI</v>
      </c>
      <c r="D4" s="5" t="str">
        <f>IF(A4&lt;&gt;0,VLOOKUP(A4,[1]ISC.ESORDIENTI.f!$A$2:$F$50,3,FALSE),)</f>
        <v>ASIA</v>
      </c>
      <c r="E4" s="21">
        <f>IF(A4&lt;&gt;0,VLOOKUP(A4,[1]ISC.ESORDIENTI.f!$A$2:$F$50,4,FALSE),)</f>
        <v>2007</v>
      </c>
      <c r="F4" s="5" t="s">
        <v>49</v>
      </c>
      <c r="G4" s="5" t="str">
        <f>IF(A4&lt;&gt;0,VLOOKUP(A4,[1]ISC.ESORDIENTI.f!$A$2:$F$50,6,FALSE),)</f>
        <v>FONDISTI</v>
      </c>
      <c r="H4" s="5">
        <v>35</v>
      </c>
      <c r="I4" s="6"/>
      <c r="J4" s="7">
        <v>1</v>
      </c>
    </row>
    <row r="5" spans="1:10" x14ac:dyDescent="0.2">
      <c r="A5" s="5">
        <v>20</v>
      </c>
      <c r="B5" s="5">
        <v>2</v>
      </c>
      <c r="C5" s="5" t="str">
        <f>IF(A5&lt;&gt;0,VLOOKUP(A5,[1]ISC.ESORDIENTI.f!$A$2:$F$50,2,FALSE),)</f>
        <v>COVI</v>
      </c>
      <c r="D5" s="5" t="str">
        <f>IF(A5&lt;&gt;0,VLOOKUP(A5,[1]ISC.ESORDIENTI.f!$A$2:$F$50,3,FALSE),)</f>
        <v>GIOVANNA</v>
      </c>
      <c r="E5" s="21">
        <f>IF(A5&lt;&gt;0,VLOOKUP(A5,[1]ISC.ESORDIENTI.f!$A$2:$F$50,4,FALSE),)</f>
        <v>2007</v>
      </c>
      <c r="F5" s="5" t="s">
        <v>49</v>
      </c>
      <c r="G5" s="5" t="str">
        <f>IF(A5&lt;&gt;0,VLOOKUP(A5,[1]ISC.ESORDIENTI.f!$A$2:$F$50,6,FALSE),)</f>
        <v>FONDISTI</v>
      </c>
      <c r="H5" s="5">
        <v>34</v>
      </c>
      <c r="I5" s="6"/>
      <c r="J5" s="7">
        <v>2</v>
      </c>
    </row>
    <row r="6" spans="1:10" x14ac:dyDescent="0.2">
      <c r="A6" s="5">
        <v>13</v>
      </c>
      <c r="B6" s="5">
        <v>3</v>
      </c>
      <c r="C6" s="5" t="str">
        <f>IF(A6&lt;&gt;0,VLOOKUP(A6,[1]ISC.ESORDIENTI.f!$A$2:$F$50,2,FALSE),)</f>
        <v>CATTANI</v>
      </c>
      <c r="D6" s="5" t="str">
        <f>IF(A6&lt;&gt;0,VLOOKUP(A6,[1]ISC.ESORDIENTI.f!$A$2:$F$50,3,FALSE),)</f>
        <v>NICOL</v>
      </c>
      <c r="E6" s="21">
        <f>IF(A6&lt;&gt;0,VLOOKUP(A6,[1]ISC.ESORDIENTI.f!$A$2:$F$50,4,FALSE),)</f>
        <v>2007</v>
      </c>
      <c r="F6" s="5" t="s">
        <v>49</v>
      </c>
      <c r="G6" s="5" t="str">
        <f>IF(A6&lt;&gt;0,VLOOKUP(A6,[1]ISC.ESORDIENTI.f!$A$2:$F$50,6,FALSE),)</f>
        <v>USAM BAITONA</v>
      </c>
      <c r="H6" s="5">
        <v>33</v>
      </c>
      <c r="I6" s="6"/>
      <c r="J6" s="7">
        <v>3</v>
      </c>
    </row>
    <row r="7" spans="1:10" x14ac:dyDescent="0.2">
      <c r="A7" s="5">
        <v>12</v>
      </c>
      <c r="B7" s="5">
        <v>4</v>
      </c>
      <c r="C7" s="5" t="str">
        <f>IF(A7&lt;&gt;0,VLOOKUP(A7,[1]ISC.ESORDIENTI.f!$A$2:$F$50,2,FALSE),)</f>
        <v>BRUSAFERRI</v>
      </c>
      <c r="D7" s="5" t="str">
        <f>IF(A7&lt;&gt;0,VLOOKUP(A7,[1]ISC.ESORDIENTI.f!$A$2:$F$50,3,FALSE),)</f>
        <v>LISA</v>
      </c>
      <c r="E7" s="21">
        <f>IF(A7&lt;&gt;0,VLOOKUP(A7,[1]ISC.ESORDIENTI.f!$A$2:$F$50,4,FALSE),)</f>
        <v>2007</v>
      </c>
      <c r="F7" s="5" t="s">
        <v>49</v>
      </c>
      <c r="G7" s="5" t="str">
        <f>IF(A7&lt;&gt;0,VLOOKUP(A7,[1]ISC.ESORDIENTI.f!$A$2:$F$50,6,FALSE),)</f>
        <v>USAM BAITONA</v>
      </c>
      <c r="H7" s="5">
        <v>32</v>
      </c>
      <c r="I7" s="6"/>
      <c r="J7" s="7">
        <v>4</v>
      </c>
    </row>
    <row r="8" spans="1:10" x14ac:dyDescent="0.2">
      <c r="A8" s="5">
        <v>18</v>
      </c>
      <c r="B8" s="5">
        <v>5</v>
      </c>
      <c r="C8" s="5" t="str">
        <f>IF(A8&lt;&gt;0,VLOOKUP(A8,[1]ISC.ESORDIENTI.f!$A$2:$F$50,2,FALSE),)</f>
        <v>ODORIZZI</v>
      </c>
      <c r="D8" s="5" t="str">
        <f>IF(A8&lt;&gt;0,VLOOKUP(A8,[1]ISC.ESORDIENTI.f!$A$2:$F$50,3,FALSE),)</f>
        <v>EMILY</v>
      </c>
      <c r="E8" s="21">
        <f>IF(A8&lt;&gt;0,VLOOKUP(A8,[1]ISC.ESORDIENTI.f!$A$2:$F$50,4,FALSE),)</f>
        <v>2007</v>
      </c>
      <c r="F8" s="5" t="s">
        <v>49</v>
      </c>
      <c r="G8" s="5" t="str">
        <f>IF(A8&lt;&gt;0,VLOOKUP(A8,[1]ISC.ESORDIENTI.f!$A$2:$F$50,6,FALSE),)</f>
        <v>ADS MOLLARO</v>
      </c>
      <c r="H8" s="5">
        <v>31</v>
      </c>
      <c r="I8" s="6"/>
      <c r="J8" s="7">
        <v>5</v>
      </c>
    </row>
    <row r="9" spans="1:10" x14ac:dyDescent="0.2">
      <c r="A9" s="5">
        <v>24</v>
      </c>
      <c r="B9" s="5">
        <v>6</v>
      </c>
      <c r="C9" s="5" t="str">
        <f>IF(A9&lt;&gt;0,VLOOKUP(A9,[1]ISC.ESORDIENTI.f!$A$2:$F$50,2,FALSE),)</f>
        <v>GROSSI</v>
      </c>
      <c r="D9" s="5" t="str">
        <f>IF(A9&lt;&gt;0,VLOOKUP(A9,[1]ISC.ESORDIENTI.f!$A$2:$F$50,3,FALSE),)</f>
        <v>MARGHERITA</v>
      </c>
      <c r="E9" s="21">
        <f>IF(A9&lt;&gt;0,VLOOKUP(A9,[1]ISC.ESORDIENTI.f!$A$2:$F$50,4,FALSE),)</f>
        <v>2007</v>
      </c>
      <c r="F9" s="5" t="s">
        <v>49</v>
      </c>
      <c r="G9" s="5" t="str">
        <f>IF(A9&lt;&gt;0,VLOOKUP(A9,[1]ISC.ESORDIENTI.f!$A$2:$F$50,6,FALSE),)</f>
        <v>FONDISTI</v>
      </c>
      <c r="H9" s="5">
        <v>30</v>
      </c>
      <c r="I9" s="6"/>
      <c r="J9" s="7">
        <v>6</v>
      </c>
    </row>
    <row r="10" spans="1:10" x14ac:dyDescent="0.2">
      <c r="A10" s="5">
        <v>7</v>
      </c>
      <c r="B10" s="5">
        <v>7</v>
      </c>
      <c r="C10" s="5" t="str">
        <f>IF(A10&lt;&gt;0,VLOOKUP(A10,[1]ISC.ESORDIENTI.f!$A$2:$F$50,2,FALSE),)</f>
        <v>TORRESANI</v>
      </c>
      <c r="D10" s="5" t="str">
        <f>IF(A10&lt;&gt;0,VLOOKUP(A10,[1]ISC.ESORDIENTI.f!$A$2:$F$50,3,FALSE),)</f>
        <v>SARA</v>
      </c>
      <c r="E10" s="21">
        <f>IF(A10&lt;&gt;0,VLOOKUP(A10,[1]ISC.ESORDIENTI.f!$A$2:$F$50,4,FALSE),)</f>
        <v>2008</v>
      </c>
      <c r="F10" s="5" t="s">
        <v>49</v>
      </c>
      <c r="G10" s="5" t="str">
        <f>IF(A10&lt;&gt;0,VLOOKUP(A10,[1]ISC.ESORDIENTI.f!$A$2:$F$50,6,FALSE),)</f>
        <v>ROMALLO RUNNING</v>
      </c>
      <c r="H10" s="5">
        <v>29</v>
      </c>
      <c r="I10" s="6"/>
      <c r="J10" s="7">
        <v>7</v>
      </c>
    </row>
    <row r="11" spans="1:10" x14ac:dyDescent="0.2">
      <c r="A11" s="5">
        <v>28</v>
      </c>
      <c r="B11" s="5">
        <v>8</v>
      </c>
      <c r="C11" s="5" t="str">
        <f>IF(A11&lt;&gt;0,VLOOKUP(A11,[1]ISC.ESORDIENTI.f!$A$2:$F$50,2,FALSE),)</f>
        <v>TURRINI</v>
      </c>
      <c r="D11" s="5" t="str">
        <f>IF(A11&lt;&gt;0,VLOOKUP(A11,[1]ISC.ESORDIENTI.f!$A$2:$F$50,3,FALSE),)</f>
        <v>MADDALENA</v>
      </c>
      <c r="E11" s="21">
        <f>IF(A11&lt;&gt;0,VLOOKUP(A11,[1]ISC.ESORDIENTI.f!$A$2:$F$50,4,FALSE),)</f>
        <v>2007</v>
      </c>
      <c r="F11" s="5" t="s">
        <v>49</v>
      </c>
      <c r="G11" s="5" t="str">
        <f>IF(A11&lt;&gt;0,VLOOKUP(A11,[1]ISC.ESORDIENTI.f!$A$2:$F$50,6,FALSE),)</f>
        <v>USAM BAITONA</v>
      </c>
      <c r="H11" s="5">
        <v>28</v>
      </c>
      <c r="I11" s="6"/>
      <c r="J11" s="7">
        <v>8</v>
      </c>
    </row>
    <row r="12" spans="1:10" x14ac:dyDescent="0.2">
      <c r="A12" s="5">
        <v>11</v>
      </c>
      <c r="B12" s="5">
        <v>9</v>
      </c>
      <c r="C12" s="5" t="str">
        <f>IF(A12&lt;&gt;0,VLOOKUP(A12,[1]ISC.ESORDIENTI.f!$A$2:$F$50,2,FALSE),)</f>
        <v>GRANDI</v>
      </c>
      <c r="D12" s="5" t="str">
        <f>IF(A12&lt;&gt;0,VLOOKUP(A12,[1]ISC.ESORDIENTI.f!$A$2:$F$50,3,FALSE),)</f>
        <v>CLARA</v>
      </c>
      <c r="E12" s="21">
        <f>IF(A12&lt;&gt;0,VLOOKUP(A12,[1]ISC.ESORDIENTI.f!$A$2:$F$50,4,FALSE),)</f>
        <v>2007</v>
      </c>
      <c r="F12" s="5" t="s">
        <v>49</v>
      </c>
      <c r="G12" s="5" t="str">
        <f>IF(A12&lt;&gt;0,VLOOKUP(A12,[1]ISC.ESORDIENTI.f!$A$2:$F$50,6,FALSE),)</f>
        <v>U.S. ROBUR</v>
      </c>
      <c r="H12" s="5">
        <v>27</v>
      </c>
      <c r="I12" s="6"/>
      <c r="J12" s="7">
        <v>9</v>
      </c>
    </row>
    <row r="13" spans="1:10" x14ac:dyDescent="0.2">
      <c r="A13" s="5">
        <v>26</v>
      </c>
      <c r="B13" s="5">
        <v>10</v>
      </c>
      <c r="C13" s="5" t="str">
        <f>IF(A13&lt;&gt;0,VLOOKUP(A13,[1]ISC.ESORDIENTI.f!$A$2:$F$50,2,FALSE),)</f>
        <v>BERTOLUZZA</v>
      </c>
      <c r="D13" s="5" t="str">
        <f>IF(A13&lt;&gt;0,VLOOKUP(A13,[1]ISC.ESORDIENTI.f!$A$2:$F$50,3,FALSE),)</f>
        <v>ALICE</v>
      </c>
      <c r="E13" s="21">
        <f>IF(A13&lt;&gt;0,VLOOKUP(A13,[1]ISC.ESORDIENTI.f!$A$2:$F$50,4,FALSE),)</f>
        <v>2008</v>
      </c>
      <c r="F13" s="5" t="s">
        <v>49</v>
      </c>
      <c r="G13" s="5" t="str">
        <f>IF(A13&lt;&gt;0,VLOOKUP(A13,[1]ISC.ESORDIENTI.f!$A$2:$F$50,6,FALSE),)</f>
        <v>USAM BAITONA</v>
      </c>
      <c r="H13" s="5">
        <v>26</v>
      </c>
      <c r="I13" s="6"/>
      <c r="J13" s="7">
        <v>10</v>
      </c>
    </row>
    <row r="14" spans="1:10" x14ac:dyDescent="0.2">
      <c r="A14" s="5">
        <v>14</v>
      </c>
      <c r="B14" s="5">
        <v>11</v>
      </c>
      <c r="C14" s="5" t="str">
        <f>IF(A14&lt;&gt;0,VLOOKUP(A14,[1]ISC.ESORDIENTI.f!$A$2:$F$50,2,FALSE),)</f>
        <v>FLABBI</v>
      </c>
      <c r="D14" s="5" t="str">
        <f>IF(A14&lt;&gt;0,VLOOKUP(A14,[1]ISC.ESORDIENTI.f!$A$2:$F$50,3,FALSE),)</f>
        <v>DALILA</v>
      </c>
      <c r="E14" s="21">
        <f>IF(A14&lt;&gt;0,VLOOKUP(A14,[1]ISC.ESORDIENTI.f!$A$2:$F$50,4,FALSE),)</f>
        <v>2007</v>
      </c>
      <c r="F14" s="5" t="s">
        <v>49</v>
      </c>
      <c r="G14" s="5" t="str">
        <f>IF(A14&lt;&gt;0,VLOOKUP(A14,[1]ISC.ESORDIENTI.f!$A$2:$F$50,6,FALSE),)</f>
        <v>USAM BAITONA</v>
      </c>
      <c r="H14" s="5">
        <v>25</v>
      </c>
      <c r="I14" s="6"/>
      <c r="J14" s="7">
        <v>11</v>
      </c>
    </row>
    <row r="15" spans="1:10" x14ac:dyDescent="0.2">
      <c r="A15" s="5">
        <v>19</v>
      </c>
      <c r="B15" s="5">
        <v>12</v>
      </c>
      <c r="C15" s="5" t="str">
        <f>IF(A15&lt;&gt;0,VLOOKUP(A15,[1]ISC.ESORDIENTI.f!$A$2:$F$50,2,FALSE),)</f>
        <v>MARINCAT</v>
      </c>
      <c r="D15" s="5" t="str">
        <f>IF(A15&lt;&gt;0,VLOOKUP(A15,[1]ISC.ESORDIENTI.f!$A$2:$F$50,3,FALSE),)</f>
        <v>SPERANTA</v>
      </c>
      <c r="E15" s="21">
        <f>IF(A15&lt;&gt;0,VLOOKUP(A15,[1]ISC.ESORDIENTI.f!$A$2:$F$50,4,FALSE),)</f>
        <v>2007</v>
      </c>
      <c r="F15" s="5" t="s">
        <v>49</v>
      </c>
      <c r="G15" s="5" t="str">
        <f>IF(A15&lt;&gt;0,VLOOKUP(A15,[1]ISC.ESORDIENTI.f!$A$2:$F$50,6,FALSE),)</f>
        <v>ADS MOLLARO</v>
      </c>
      <c r="H15" s="5">
        <v>24</v>
      </c>
      <c r="I15" s="6"/>
      <c r="J15" s="7">
        <v>12</v>
      </c>
    </row>
    <row r="16" spans="1:10" x14ac:dyDescent="0.2">
      <c r="A16" s="5">
        <v>17</v>
      </c>
      <c r="B16" s="5">
        <v>13</v>
      </c>
      <c r="C16" s="5" t="str">
        <f>IF(A16&lt;&gt;0,VLOOKUP(A16,[1]ISC.ESORDIENTI.f!$A$2:$F$50,2,FALSE),)</f>
        <v>LARCHER</v>
      </c>
      <c r="D16" s="5" t="str">
        <f>IF(A16&lt;&gt;0,VLOOKUP(A16,[1]ISC.ESORDIENTI.f!$A$2:$F$50,3,FALSE),)</f>
        <v>SERENA</v>
      </c>
      <c r="E16" s="21">
        <f>IF(A16&lt;&gt;0,VLOOKUP(A16,[1]ISC.ESORDIENTI.f!$A$2:$F$50,4,FALSE),)</f>
        <v>2008</v>
      </c>
      <c r="F16" s="5" t="s">
        <v>49</v>
      </c>
      <c r="G16" s="5" t="str">
        <f>IF(A16&lt;&gt;0,VLOOKUP(A16,[1]ISC.ESORDIENTI.f!$A$2:$F$50,6,FALSE),)</f>
        <v>FONDISTI</v>
      </c>
      <c r="H16" s="5">
        <v>23</v>
      </c>
      <c r="I16" s="6"/>
      <c r="J16" s="7">
        <v>13</v>
      </c>
    </row>
    <row r="17" spans="1:10" x14ac:dyDescent="0.2">
      <c r="A17" s="5">
        <v>30</v>
      </c>
      <c r="B17" s="5">
        <v>14</v>
      </c>
      <c r="C17" s="5" t="str">
        <f>IF(A17&lt;&gt;0,VLOOKUP(A17,[1]ISC.ESORDIENTI.f!$A$2:$F$50,2,FALSE),)</f>
        <v>CHINI</v>
      </c>
      <c r="D17" s="5" t="str">
        <f>IF(A17&lt;&gt;0,VLOOKUP(A17,[1]ISC.ESORDIENTI.f!$A$2:$F$50,3,FALSE),)</f>
        <v>MADDALENA</v>
      </c>
      <c r="E17" s="21">
        <f>IF(A17&lt;&gt;0,VLOOKUP(A17,[1]ISC.ESORDIENTI.f!$A$2:$F$50,4,FALSE),)</f>
        <v>2008</v>
      </c>
      <c r="F17" s="5" t="s">
        <v>49</v>
      </c>
      <c r="G17" s="5" t="str">
        <f>IF(A17&lt;&gt;0,VLOOKUP(A17,[1]ISC.ESORDIENTI.f!$A$2:$F$50,6,FALSE),)</f>
        <v>ADS MOLLARO</v>
      </c>
      <c r="H17" s="5">
        <v>22</v>
      </c>
      <c r="I17" s="6"/>
      <c r="J17" s="7">
        <v>14</v>
      </c>
    </row>
    <row r="18" spans="1:10" x14ac:dyDescent="0.2">
      <c r="A18" s="5">
        <v>8</v>
      </c>
      <c r="B18" s="5">
        <v>15</v>
      </c>
      <c r="C18" s="5" t="str">
        <f>IF(A18&lt;&gt;0,VLOOKUP(A18,[1]ISC.ESORDIENTI.f!$A$2:$F$50,2,FALSE),)</f>
        <v>PATERNOSTER</v>
      </c>
      <c r="D18" s="5" t="str">
        <f>IF(A18&lt;&gt;0,VLOOKUP(A18,[1]ISC.ESORDIENTI.f!$A$2:$F$50,3,FALSE),)</f>
        <v>IDA</v>
      </c>
      <c r="E18" s="21">
        <f>IF(A18&lt;&gt;0,VLOOKUP(A18,[1]ISC.ESORDIENTI.f!$A$2:$F$50,4,FALSE),)</f>
        <v>2007</v>
      </c>
      <c r="F18" s="5" t="s">
        <v>49</v>
      </c>
      <c r="G18" s="5" t="str">
        <f>IF(A18&lt;&gt;0,VLOOKUP(A18,[1]ISC.ESORDIENTI.f!$A$2:$F$50,6,FALSE),)</f>
        <v>ROMALLO RUNNING</v>
      </c>
      <c r="H18" s="5">
        <v>21</v>
      </c>
      <c r="I18" s="6"/>
      <c r="J18" s="7">
        <v>15</v>
      </c>
    </row>
    <row r="19" spans="1:10" x14ac:dyDescent="0.2">
      <c r="A19" s="5">
        <v>15</v>
      </c>
      <c r="B19" s="5">
        <v>16</v>
      </c>
      <c r="C19" s="5" t="str">
        <f>IF(A19&lt;&gt;0,VLOOKUP(A19,[1]ISC.ESORDIENTI.f!$A$2:$F$50,2,FALSE),)</f>
        <v>BENEDETTI</v>
      </c>
      <c r="D19" s="5" t="str">
        <f>IF(A19&lt;&gt;0,VLOOKUP(A19,[1]ISC.ESORDIENTI.f!$A$2:$F$50,3,FALSE),)</f>
        <v>MELISSA</v>
      </c>
      <c r="E19" s="21">
        <f>IF(A19&lt;&gt;0,VLOOKUP(A19,[1]ISC.ESORDIENTI.f!$A$2:$F$50,4,FALSE),)</f>
        <v>2008</v>
      </c>
      <c r="F19" s="5" t="s">
        <v>49</v>
      </c>
      <c r="G19" s="5" t="str">
        <f>IF(A19&lt;&gt;0,VLOOKUP(A19,[1]ISC.ESORDIENTI.f!$A$2:$F$50,6,FALSE),)</f>
        <v>USAM BAITONA</v>
      </c>
      <c r="H19" s="5">
        <v>20</v>
      </c>
      <c r="I19" s="6"/>
      <c r="J19" s="7">
        <v>16</v>
      </c>
    </row>
    <row r="20" spans="1:10" x14ac:dyDescent="0.2">
      <c r="A20" s="5">
        <v>29</v>
      </c>
      <c r="B20" s="5">
        <v>17</v>
      </c>
      <c r="C20" s="5" t="str">
        <f>IF(A20&lt;&gt;0,VLOOKUP(A20,[1]ISC.ESORDIENTI.f!$A$2:$F$50,2,FALSE),)</f>
        <v>TURRI</v>
      </c>
      <c r="D20" s="5" t="str">
        <f>IF(A20&lt;&gt;0,VLOOKUP(A20,[1]ISC.ESORDIENTI.f!$A$2:$F$50,3,FALSE),)</f>
        <v>MELISSA</v>
      </c>
      <c r="E20" s="21">
        <f>IF(A20&lt;&gt;0,VLOOKUP(A20,[1]ISC.ESORDIENTI.f!$A$2:$F$50,4,FALSE),)</f>
        <v>2008</v>
      </c>
      <c r="F20" s="5" t="s">
        <v>49</v>
      </c>
      <c r="G20" s="5" t="str">
        <f>IF(A20&lt;&gt;0,VLOOKUP(A20,[1]ISC.ESORDIENTI.f!$A$2:$F$50,6,FALSE),)</f>
        <v>USAM BAITONA</v>
      </c>
      <c r="H20" s="5">
        <v>19</v>
      </c>
      <c r="I20" s="6"/>
      <c r="J20" s="7">
        <v>17</v>
      </c>
    </row>
    <row r="21" spans="1:10" x14ac:dyDescent="0.2">
      <c r="A21" s="5">
        <v>9</v>
      </c>
      <c r="B21" s="5">
        <v>18</v>
      </c>
      <c r="C21" s="5" t="str">
        <f>IF(A21&lt;&gt;0,VLOOKUP(A21,[1]ISC.ESORDIENTI.f!$A$2:$F$50,2,FALSE),)</f>
        <v>PICHLER</v>
      </c>
      <c r="D21" s="5" t="str">
        <f>IF(A21&lt;&gt;0,VLOOKUP(A21,[1]ISC.ESORDIENTI.f!$A$2:$F$50,3,FALSE),)</f>
        <v>AURORA</v>
      </c>
      <c r="E21" s="21">
        <f>IF(A21&lt;&gt;0,VLOOKUP(A21,[1]ISC.ESORDIENTI.f!$A$2:$F$50,4,FALSE),)</f>
        <v>2007</v>
      </c>
      <c r="F21" s="5" t="s">
        <v>49</v>
      </c>
      <c r="G21" s="5" t="str">
        <f>IF(A21&lt;&gt;0,VLOOKUP(A21,[1]ISC.ESORDIENTI.f!$A$2:$F$50,6,FALSE),)</f>
        <v>ROMALLO RUNNING</v>
      </c>
      <c r="H21" s="5">
        <v>18</v>
      </c>
      <c r="I21" s="6"/>
      <c r="J21" s="7">
        <v>18</v>
      </c>
    </row>
    <row r="22" spans="1:10" x14ac:dyDescent="0.2">
      <c r="A22" s="5">
        <v>4</v>
      </c>
      <c r="B22" s="5">
        <v>19</v>
      </c>
      <c r="C22" s="5" t="str">
        <f>IF(A22&lt;&gt;0,VLOOKUP(A22,[1]ISC.ESORDIENTI.f!$A$2:$F$50,2,FALSE),)</f>
        <v>KERSCHBAUMER</v>
      </c>
      <c r="D22" s="5" t="str">
        <f>IF(A22&lt;&gt;0,VLOOKUP(A22,[1]ISC.ESORDIENTI.f!$A$2:$F$50,3,FALSE),)</f>
        <v>AURORA</v>
      </c>
      <c r="E22" s="21">
        <f>IF(A22&lt;&gt;0,VLOOKUP(A22,[1]ISC.ESORDIENTI.f!$A$2:$F$50,4,FALSE),)</f>
        <v>2007</v>
      </c>
      <c r="F22" s="5" t="s">
        <v>49</v>
      </c>
      <c r="G22" s="5" t="str">
        <f>IF(A22&lt;&gt;0,VLOOKUP(A22,[1]ISC.ESORDIENTI.f!$A$2:$F$50,6,FALSE),)</f>
        <v>ROTALIANA</v>
      </c>
      <c r="H22" s="5">
        <v>17</v>
      </c>
      <c r="I22" s="6"/>
      <c r="J22" s="7">
        <v>19</v>
      </c>
    </row>
    <row r="23" spans="1:10" x14ac:dyDescent="0.2">
      <c r="A23" s="5">
        <v>21</v>
      </c>
      <c r="B23" s="5">
        <v>20</v>
      </c>
      <c r="C23" s="5" t="str">
        <f>IF(A23&lt;&gt;0,VLOOKUP(A23,[1]ISC.ESORDIENTI.f!$A$2:$F$50,2,FALSE),)</f>
        <v>ZACCHINO</v>
      </c>
      <c r="D23" s="5" t="str">
        <f>IF(A23&lt;&gt;0,VLOOKUP(A23,[1]ISC.ESORDIENTI.f!$A$2:$F$50,3,FALSE),)</f>
        <v>ISABEL</v>
      </c>
      <c r="E23" s="21">
        <f>IF(A23&lt;&gt;0,VLOOKUP(A23,[1]ISC.ESORDIENTI.f!$A$2:$F$50,4,FALSE),)</f>
        <v>2008</v>
      </c>
      <c r="F23" s="5" t="s">
        <v>49</v>
      </c>
      <c r="G23" s="5" t="str">
        <f>IF(A23&lt;&gt;0,VLOOKUP(A23,[1]ISC.ESORDIENTI.f!$A$2:$F$50,6,FALSE),)</f>
        <v>ADS MOLLARO</v>
      </c>
      <c r="H23" s="5">
        <v>16</v>
      </c>
      <c r="I23" s="6"/>
      <c r="J23" s="7">
        <v>20</v>
      </c>
    </row>
    <row r="24" spans="1:10" x14ac:dyDescent="0.2">
      <c r="A24" s="5">
        <v>1</v>
      </c>
      <c r="B24" s="5">
        <v>21</v>
      </c>
      <c r="C24" s="5" t="str">
        <f>IF(A24&lt;&gt;0,VLOOKUP(A24,[1]ISC.ESORDIENTI.f!$A$2:$F$50,2,FALSE),)</f>
        <v>TOMASI</v>
      </c>
      <c r="D24" s="5" t="str">
        <f>IF(A24&lt;&gt;0,VLOOKUP(A24,[1]ISC.ESORDIENTI.f!$A$2:$F$50,3,FALSE),)</f>
        <v>IRMA</v>
      </c>
      <c r="E24" s="21">
        <f>IF(A24&lt;&gt;0,VLOOKUP(A24,[1]ISC.ESORDIENTI.f!$A$2:$F$50,4,FALSE),)</f>
        <v>2008</v>
      </c>
      <c r="F24" s="5" t="s">
        <v>49</v>
      </c>
      <c r="G24" s="5" t="str">
        <f>IF(A24&lt;&gt;0,VLOOKUP(A24,[1]ISC.ESORDIENTI.f!$A$2:$F$50,6,FALSE),)</f>
        <v>ROTALIANA</v>
      </c>
      <c r="H24" s="5">
        <v>15</v>
      </c>
      <c r="I24" s="6"/>
      <c r="J24" s="7">
        <v>21</v>
      </c>
    </row>
    <row r="25" spans="1:10" x14ac:dyDescent="0.2">
      <c r="A25" s="5">
        <v>22</v>
      </c>
      <c r="B25" s="5">
        <v>22</v>
      </c>
      <c r="C25" s="5" t="str">
        <f>IF(A25&lt;&gt;0,VLOOKUP(A25,[1]ISC.ESORDIENTI.f!$A$2:$F$50,2,FALSE),)</f>
        <v>TAIT</v>
      </c>
      <c r="D25" s="5" t="str">
        <f>IF(A25&lt;&gt;0,VLOOKUP(A25,[1]ISC.ESORDIENTI.f!$A$2:$F$50,3,FALSE),)</f>
        <v>STELLA</v>
      </c>
      <c r="E25" s="21">
        <f>IF(A25&lt;&gt;0,VLOOKUP(A25,[1]ISC.ESORDIENTI.f!$A$2:$F$50,4,FALSE),)</f>
        <v>2007</v>
      </c>
      <c r="F25" s="5" t="s">
        <v>49</v>
      </c>
      <c r="G25" s="5" t="str">
        <f>IF(A25&lt;&gt;0,VLOOKUP(A25,[1]ISC.ESORDIENTI.f!$A$2:$F$50,6,FALSE),)</f>
        <v>USAM BAITONA</v>
      </c>
      <c r="H25" s="5">
        <v>1</v>
      </c>
      <c r="I25" s="6"/>
      <c r="J25" s="7">
        <v>22</v>
      </c>
    </row>
    <row r="26" spans="1:10" x14ac:dyDescent="0.2">
      <c r="A26" s="5"/>
      <c r="B26" s="5">
        <v>23</v>
      </c>
      <c r="C26" s="5">
        <f>IF(A26&lt;&gt;0,VLOOKUP(A26,[1]ISC.ESORDIENTI.f!$A$2:$F$50,2,FALSE),)</f>
        <v>0</v>
      </c>
      <c r="D26" s="5">
        <f>IF(A26&lt;&gt;0,VLOOKUP(A26,[1]ISC.ESORDIENTI.f!$A$2:$F$50,3,FALSE),)</f>
        <v>0</v>
      </c>
      <c r="E26" s="21">
        <f>IF(A26&lt;&gt;0,VLOOKUP(A26,[1]ISC.ESORDIENTI.f!$A$2:$F$50,4,FALSE),)</f>
        <v>0</v>
      </c>
      <c r="F26" s="5" t="s">
        <v>49</v>
      </c>
      <c r="G26" s="5">
        <f>IF(A26&lt;&gt;0,VLOOKUP(A26,[1]ISC.ESORDIENTI.f!$A$2:$F$50,6,FALSE),)</f>
        <v>0</v>
      </c>
      <c r="H26" s="5">
        <v>13</v>
      </c>
      <c r="I26" s="6"/>
      <c r="J26" s="7">
        <v>23</v>
      </c>
    </row>
    <row r="27" spans="1:10" x14ac:dyDescent="0.2">
      <c r="A27" s="5"/>
      <c r="B27" s="5">
        <v>24</v>
      </c>
      <c r="C27" s="5">
        <f>IF(A27&lt;&gt;0,VLOOKUP(A27,[1]ISC.ESORDIENTI.f!$A$2:$F$50,2,FALSE),)</f>
        <v>0</v>
      </c>
      <c r="D27" s="5">
        <f>IF(A27&lt;&gt;0,VLOOKUP(A27,[1]ISC.ESORDIENTI.f!$A$2:$F$50,3,FALSE),)</f>
        <v>0</v>
      </c>
      <c r="E27" s="21">
        <f>IF(A27&lt;&gt;0,VLOOKUP(A27,[1]ISC.ESORDIENTI.f!$A$2:$F$50,4,FALSE),)</f>
        <v>0</v>
      </c>
      <c r="F27" s="5" t="s">
        <v>49</v>
      </c>
      <c r="G27" s="5">
        <f>IF(A27&lt;&gt;0,VLOOKUP(A27,[1]ISC.ESORDIENTI.f!$A$2:$F$50,6,FALSE),)</f>
        <v>0</v>
      </c>
      <c r="H27" s="5">
        <v>12</v>
      </c>
      <c r="I27" s="6"/>
      <c r="J27" s="7">
        <v>24</v>
      </c>
    </row>
    <row r="28" spans="1:10" x14ac:dyDescent="0.2">
      <c r="A28" s="5"/>
      <c r="B28" s="5">
        <v>25</v>
      </c>
      <c r="C28" s="5">
        <f>IF(A28&lt;&gt;0,VLOOKUP(A28,[1]ISC.ESORDIENTI.f!$A$2:$F$50,2,FALSE),)</f>
        <v>0</v>
      </c>
      <c r="D28" s="5">
        <f>IF(A28&lt;&gt;0,VLOOKUP(A28,[1]ISC.ESORDIENTI.f!$A$2:$F$50,3,FALSE),)</f>
        <v>0</v>
      </c>
      <c r="E28" s="21">
        <f>IF(A28&lt;&gt;0,VLOOKUP(A28,[1]ISC.ESORDIENTI.f!$A$2:$F$50,4,FALSE),)</f>
        <v>0</v>
      </c>
      <c r="F28" s="5" t="s">
        <v>49</v>
      </c>
      <c r="G28" s="5">
        <f>IF(A28&lt;&gt;0,VLOOKUP(A28,[1]ISC.ESORDIENTI.f!$A$2:$F$50,6,FALSE),)</f>
        <v>0</v>
      </c>
      <c r="H28" s="5">
        <v>11</v>
      </c>
      <c r="I28" s="6"/>
      <c r="J28" s="7">
        <v>25</v>
      </c>
    </row>
    <row r="29" spans="1:10" x14ac:dyDescent="0.2">
      <c r="A29" s="5"/>
      <c r="B29" s="5">
        <v>26</v>
      </c>
      <c r="C29" s="5">
        <f>IF(A29&lt;&gt;0,VLOOKUP(A29,[1]ISC.ESORDIENTI.f!$A$2:$F$50,2,FALSE),)</f>
        <v>0</v>
      </c>
      <c r="D29" s="5">
        <f>IF(A29&lt;&gt;0,VLOOKUP(A29,[1]ISC.ESORDIENTI.f!$A$2:$F$50,3,FALSE),)</f>
        <v>0</v>
      </c>
      <c r="E29" s="21">
        <f>IF(A29&lt;&gt;0,VLOOKUP(A29,[1]ISC.ESORDIENTI.f!$A$2:$F$50,4,FALSE),)</f>
        <v>0</v>
      </c>
      <c r="F29" s="5" t="s">
        <v>49</v>
      </c>
      <c r="G29" s="5">
        <f>IF(A29&lt;&gt;0,VLOOKUP(A29,[1]ISC.ESORDIENTI.f!$A$2:$F$50,6,FALSE),)</f>
        <v>0</v>
      </c>
      <c r="H29" s="5">
        <v>10</v>
      </c>
      <c r="I29" s="6"/>
      <c r="J29" s="7">
        <v>26</v>
      </c>
    </row>
    <row r="30" spans="1:10" x14ac:dyDescent="0.2">
      <c r="A30" s="5"/>
      <c r="B30" s="5">
        <v>27</v>
      </c>
      <c r="C30" s="5">
        <f>IF(A30&lt;&gt;0,VLOOKUP(A30,[1]ISC.ESORDIENTI.f!$A$2:$F$50,2,FALSE),)</f>
        <v>0</v>
      </c>
      <c r="D30" s="5">
        <f>IF(A30&lt;&gt;0,VLOOKUP(A30,[1]ISC.ESORDIENTI.f!$A$2:$F$50,3,FALSE),)</f>
        <v>0</v>
      </c>
      <c r="E30" s="21">
        <f>IF(A30&lt;&gt;0,VLOOKUP(A30,[1]ISC.ESORDIENTI.f!$A$2:$F$50,4,FALSE),)</f>
        <v>0</v>
      </c>
      <c r="F30" s="5" t="s">
        <v>49</v>
      </c>
      <c r="G30" s="5">
        <f>IF(A30&lt;&gt;0,VLOOKUP(A30,[1]ISC.ESORDIENTI.f!$A$2:$F$50,6,FALSE),)</f>
        <v>0</v>
      </c>
      <c r="H30" s="5">
        <v>9</v>
      </c>
      <c r="I30" s="6"/>
      <c r="J30" s="7">
        <v>27</v>
      </c>
    </row>
    <row r="31" spans="1:10" x14ac:dyDescent="0.2">
      <c r="A31" s="5"/>
      <c r="B31" s="5">
        <v>28</v>
      </c>
      <c r="C31" s="5">
        <f>IF(A31&lt;&gt;0,VLOOKUP(A31,[1]ISC.ESORDIENTI.f!$A$2:$F$50,2,FALSE),)</f>
        <v>0</v>
      </c>
      <c r="D31" s="5">
        <f>IF(A31&lt;&gt;0,VLOOKUP(A31,[1]ISC.ESORDIENTI.f!$A$2:$F$50,3,FALSE),)</f>
        <v>0</v>
      </c>
      <c r="E31" s="21">
        <f>IF(A31&lt;&gt;0,VLOOKUP(A31,[1]ISC.ESORDIENTI.f!$A$2:$F$50,4,FALSE),)</f>
        <v>0</v>
      </c>
      <c r="F31" s="5" t="s">
        <v>49</v>
      </c>
      <c r="G31" s="5">
        <f>IF(A31&lt;&gt;0,VLOOKUP(A31,[1]ISC.ESORDIENTI.f!$A$2:$F$50,6,FALSE),)</f>
        <v>0</v>
      </c>
      <c r="H31" s="5">
        <v>8</v>
      </c>
      <c r="I31" s="6"/>
      <c r="J31" s="7">
        <v>28</v>
      </c>
    </row>
    <row r="32" spans="1:10" x14ac:dyDescent="0.2">
      <c r="A32" s="5"/>
      <c r="B32" s="5">
        <v>29</v>
      </c>
      <c r="C32" s="5">
        <f>IF(A32&lt;&gt;0,VLOOKUP(A32,[1]ISC.ESORDIENTI.f!$A$2:$F$50,2,FALSE),)</f>
        <v>0</v>
      </c>
      <c r="D32" s="5">
        <f>IF(A32&lt;&gt;0,VLOOKUP(A32,[1]ISC.ESORDIENTI.f!$A$2:$F$50,3,FALSE),)</f>
        <v>0</v>
      </c>
      <c r="E32" s="21">
        <f>IF(A32&lt;&gt;0,VLOOKUP(A32,[1]ISC.ESORDIENTI.f!$A$2:$F$50,4,FALSE),)</f>
        <v>0</v>
      </c>
      <c r="F32" s="5" t="s">
        <v>49</v>
      </c>
      <c r="G32" s="5">
        <f>IF(A32&lt;&gt;0,VLOOKUP(A32,[1]ISC.ESORDIENTI.f!$A$2:$F$50,6,FALSE),)</f>
        <v>0</v>
      </c>
      <c r="H32" s="5">
        <v>7</v>
      </c>
      <c r="I32" s="6"/>
      <c r="J32" s="7">
        <v>29</v>
      </c>
    </row>
    <row r="33" spans="1:10" x14ac:dyDescent="0.2">
      <c r="A33" s="5"/>
      <c r="B33" s="5">
        <v>30</v>
      </c>
      <c r="C33" s="5">
        <f>IF(A33&lt;&gt;0,VLOOKUP(A33,[1]ISC.ESORDIENTI.f!$A$2:$F$50,2,FALSE),)</f>
        <v>0</v>
      </c>
      <c r="D33" s="5">
        <f>IF(A33&lt;&gt;0,VLOOKUP(A33,[1]ISC.ESORDIENTI.f!$A$2:$F$50,3,FALSE),)</f>
        <v>0</v>
      </c>
      <c r="E33" s="21">
        <f>IF(A33&lt;&gt;0,VLOOKUP(A33,[1]ISC.ESORDIENTI.f!$A$2:$F$50,4,FALSE),)</f>
        <v>0</v>
      </c>
      <c r="F33" s="5" t="s">
        <v>49</v>
      </c>
      <c r="G33" s="5">
        <f>IF(A33&lt;&gt;0,VLOOKUP(A33,[1]ISC.ESORDIENTI.f!$A$2:$F$50,6,FALSE),)</f>
        <v>0</v>
      </c>
      <c r="H33" s="5">
        <v>6</v>
      </c>
      <c r="I33" s="6"/>
      <c r="J33" s="7">
        <v>30</v>
      </c>
    </row>
    <row r="34" spans="1:10" x14ac:dyDescent="0.2">
      <c r="A34" s="5"/>
      <c r="B34" s="5">
        <v>31</v>
      </c>
      <c r="C34" s="5">
        <f>IF(A34&lt;&gt;0,VLOOKUP(A34,[1]ISC.ESORDIENTI.f!$A$2:$F$50,2,FALSE),)</f>
        <v>0</v>
      </c>
      <c r="D34" s="5">
        <f>IF(A34&lt;&gt;0,VLOOKUP(A34,[1]ISC.ESORDIENTI.f!$A$2:$F$50,3,FALSE),)</f>
        <v>0</v>
      </c>
      <c r="E34" s="21">
        <f>IF(A34&lt;&gt;0,VLOOKUP(A34,[1]ISC.ESORDIENTI.f!$A$2:$F$50,4,FALSE),)</f>
        <v>0</v>
      </c>
      <c r="F34" s="5" t="s">
        <v>49</v>
      </c>
      <c r="G34" s="5">
        <f>IF(A34&lt;&gt;0,VLOOKUP(A34,[1]ISC.ESORDIENTI.f!$A$2:$F$50,6,FALSE),)</f>
        <v>0</v>
      </c>
      <c r="H34" s="5">
        <v>5</v>
      </c>
      <c r="I34" s="6"/>
      <c r="J34" s="7">
        <v>31</v>
      </c>
    </row>
    <row r="35" spans="1:10" x14ac:dyDescent="0.2">
      <c r="A35" s="5"/>
      <c r="B35" s="5">
        <v>32</v>
      </c>
      <c r="C35" s="5">
        <f>IF(A35&lt;&gt;0,VLOOKUP(A35,[1]ISC.ESORDIENTI.f!$A$2:$F$50,2,FALSE),)</f>
        <v>0</v>
      </c>
      <c r="D35" s="5">
        <f>IF(A35&lt;&gt;0,VLOOKUP(A35,[1]ISC.ESORDIENTI.f!$A$2:$F$50,3,FALSE),)</f>
        <v>0</v>
      </c>
      <c r="E35" s="21">
        <f>IF(A35&lt;&gt;0,VLOOKUP(A35,[1]ISC.ESORDIENTI.f!$A$2:$F$50,4,FALSE),)</f>
        <v>0</v>
      </c>
      <c r="F35" s="5" t="s">
        <v>49</v>
      </c>
      <c r="G35" s="5">
        <f>IF(A35&lt;&gt;0,VLOOKUP(A35,[1]ISC.ESORDIENTI.f!$A$2:$F$50,6,FALSE),)</f>
        <v>0</v>
      </c>
      <c r="H35" s="5">
        <v>4</v>
      </c>
      <c r="I35" s="6"/>
      <c r="J35" s="7">
        <v>32</v>
      </c>
    </row>
    <row r="36" spans="1:10" x14ac:dyDescent="0.2">
      <c r="A36" s="5"/>
      <c r="B36" s="5">
        <v>33</v>
      </c>
      <c r="C36" s="5">
        <f>IF(A36&lt;&gt;0,VLOOKUP(A36,[1]ISC.ESORDIENTI.f!$A$2:$F$50,2,FALSE),)</f>
        <v>0</v>
      </c>
      <c r="D36" s="5">
        <f>IF(A36&lt;&gt;0,VLOOKUP(A36,[1]ISC.ESORDIENTI.f!$A$2:$F$50,3,FALSE),)</f>
        <v>0</v>
      </c>
      <c r="E36" s="21">
        <f>IF(A36&lt;&gt;0,VLOOKUP(A36,[1]ISC.ESORDIENTI.f!$A$2:$F$50,4,FALSE),)</f>
        <v>0</v>
      </c>
      <c r="F36" s="5" t="s">
        <v>49</v>
      </c>
      <c r="G36" s="5">
        <f>IF(A36&lt;&gt;0,VLOOKUP(A36,[1]ISC.ESORDIENTI.f!$A$2:$F$50,6,FALSE),)</f>
        <v>0</v>
      </c>
      <c r="H36" s="5">
        <v>3</v>
      </c>
      <c r="I36" s="6"/>
      <c r="J36" s="7">
        <v>33</v>
      </c>
    </row>
    <row r="37" spans="1:10" x14ac:dyDescent="0.2">
      <c r="A37" s="5"/>
      <c r="B37" s="5">
        <v>34</v>
      </c>
      <c r="C37" s="5">
        <f>IF(A37&lt;&gt;0,VLOOKUP(A37,[1]ISC.ESORDIENTI.f!$A$2:$F$50,2,FALSE),)</f>
        <v>0</v>
      </c>
      <c r="D37" s="5">
        <f>IF(A37&lt;&gt;0,VLOOKUP(A37,[1]ISC.ESORDIENTI.f!$A$2:$F$50,3,FALSE),)</f>
        <v>0</v>
      </c>
      <c r="E37" s="21">
        <f>IF(A37&lt;&gt;0,VLOOKUP(A37,[1]ISC.ESORDIENTI.f!$A$2:$F$50,4,FALSE),)</f>
        <v>0</v>
      </c>
      <c r="F37" s="5" t="s">
        <v>49</v>
      </c>
      <c r="G37" s="5">
        <f>IF(A37&lt;&gt;0,VLOOKUP(A37,[1]ISC.ESORDIENTI.f!$A$2:$F$50,6,FALSE),)</f>
        <v>0</v>
      </c>
      <c r="H37" s="5">
        <v>2</v>
      </c>
      <c r="I37" s="6"/>
      <c r="J37" s="7">
        <v>34</v>
      </c>
    </row>
    <row r="38" spans="1:10" x14ac:dyDescent="0.2">
      <c r="A38" s="5"/>
      <c r="B38" s="5">
        <f t="shared" ref="B38:B52" si="0">IF(A38&lt;&gt;"",B37+1,)</f>
        <v>0</v>
      </c>
      <c r="C38" s="5">
        <f>IF(A38&lt;&gt;0,VLOOKUP(A38,[2]ISC.ESORDIENTI.f!$A$2:$F$50,2,FALSE),)</f>
        <v>0</v>
      </c>
      <c r="D38" s="5">
        <f>IF(A38&lt;&gt;0,VLOOKUP(A38,[2]ISC.ESORDIENTI.f!$A$2:$F$50,3,FALSE),)</f>
        <v>0</v>
      </c>
      <c r="E38" s="21">
        <f>IF(A38&lt;&gt;0,VLOOKUP(A38,[2]ISC.ESORDIENTI.f!$A$2:$F$50,4,FALSE),)</f>
        <v>0</v>
      </c>
      <c r="F38" s="5">
        <f>IF(A38&lt;&gt;0,VLOOKUP(A38,[2]ISC.ESORDIENTI.f!$A$2:$F$50,5,FALSE),)</f>
        <v>0</v>
      </c>
      <c r="G38" s="5">
        <f>IF(A38&lt;&gt;0,VLOOKUP(A38,[2]ISC.ESORDIENTI.f!$A$2:$F$50,6,FALSE),)</f>
        <v>0</v>
      </c>
      <c r="H38" s="5">
        <f t="shared" ref="H38:H52" si="1">IF(A38&lt;&gt;"",IF(H37&gt;1,H37-1,1),)</f>
        <v>0</v>
      </c>
      <c r="I38" s="6"/>
      <c r="J38" s="7">
        <v>35</v>
      </c>
    </row>
    <row r="39" spans="1:10" x14ac:dyDescent="0.2">
      <c r="A39" s="5"/>
      <c r="B39" s="5">
        <f t="shared" si="0"/>
        <v>0</v>
      </c>
      <c r="C39" s="5">
        <f>IF(A39&lt;&gt;0,VLOOKUP(A39,[2]ISC.ESORDIENTI.f!$A$2:$F$50,2,FALSE),)</f>
        <v>0</v>
      </c>
      <c r="D39" s="5">
        <f>IF(A39&lt;&gt;0,VLOOKUP(A39,[2]ISC.ESORDIENTI.f!$A$2:$F$50,3,FALSE),)</f>
        <v>0</v>
      </c>
      <c r="E39" s="21">
        <f>IF(A39&lt;&gt;0,VLOOKUP(A39,[2]ISC.ESORDIENTI.f!$A$2:$F$50,4,FALSE),)</f>
        <v>0</v>
      </c>
      <c r="F39" s="5">
        <f>IF(A39&lt;&gt;0,VLOOKUP(A39,[2]ISC.ESORDIENTI.f!$A$2:$F$50,5,FALSE),)</f>
        <v>0</v>
      </c>
      <c r="G39" s="5">
        <f>IF(A39&lt;&gt;0,VLOOKUP(A39,[2]ISC.ESORDIENTI.f!$A$2:$F$50,6,FALSE),)</f>
        <v>0</v>
      </c>
      <c r="H39" s="5">
        <f t="shared" si="1"/>
        <v>0</v>
      </c>
      <c r="I39" s="6"/>
      <c r="J39" s="7">
        <v>36</v>
      </c>
    </row>
    <row r="40" spans="1:10" x14ac:dyDescent="0.2">
      <c r="A40" s="5"/>
      <c r="B40" s="5">
        <f t="shared" si="0"/>
        <v>0</v>
      </c>
      <c r="C40" s="5">
        <f>IF(A40&lt;&gt;0,VLOOKUP(A40,[2]ISC.ESORDIENTI.f!$A$2:$F$50,2,FALSE),)</f>
        <v>0</v>
      </c>
      <c r="D40" s="5">
        <f>IF(A40&lt;&gt;0,VLOOKUP(A40,[2]ISC.ESORDIENTI.f!$A$2:$F$50,3,FALSE),)</f>
        <v>0</v>
      </c>
      <c r="E40" s="21">
        <f>IF(A40&lt;&gt;0,VLOOKUP(A40,[2]ISC.ESORDIENTI.f!$A$2:$F$50,4,FALSE),)</f>
        <v>0</v>
      </c>
      <c r="F40" s="5">
        <f>IF(A40&lt;&gt;0,VLOOKUP(A40,[2]ISC.ESORDIENTI.f!$A$2:$F$50,5,FALSE),)</f>
        <v>0</v>
      </c>
      <c r="G40" s="5">
        <f>IF(A40&lt;&gt;0,VLOOKUP(A40,[2]ISC.ESORDIENTI.f!$A$2:$F$50,6,FALSE),)</f>
        <v>0</v>
      </c>
      <c r="H40" s="5">
        <f t="shared" si="1"/>
        <v>0</v>
      </c>
      <c r="I40" s="6"/>
      <c r="J40" s="7">
        <v>37</v>
      </c>
    </row>
    <row r="41" spans="1:10" x14ac:dyDescent="0.2">
      <c r="A41" s="5"/>
      <c r="B41" s="5">
        <f t="shared" si="0"/>
        <v>0</v>
      </c>
      <c r="C41" s="5">
        <f>IF(A41&lt;&gt;0,VLOOKUP(A41,[2]ISC.ESORDIENTI.f!$A$2:$F$50,2,FALSE),)</f>
        <v>0</v>
      </c>
      <c r="D41" s="5">
        <f>IF(A41&lt;&gt;0,VLOOKUP(A41,[2]ISC.ESORDIENTI.f!$A$2:$F$50,3,FALSE),)</f>
        <v>0</v>
      </c>
      <c r="E41" s="21">
        <f>IF(A41&lt;&gt;0,VLOOKUP(A41,[2]ISC.ESORDIENTI.f!$A$2:$F$50,4,FALSE),)</f>
        <v>0</v>
      </c>
      <c r="F41" s="5">
        <f>IF(A41&lt;&gt;0,VLOOKUP(A41,[2]ISC.ESORDIENTI.f!$A$2:$F$50,5,FALSE),)</f>
        <v>0</v>
      </c>
      <c r="G41" s="5">
        <f>IF(A41&lt;&gt;0,VLOOKUP(A41,[2]ISC.ESORDIENTI.f!$A$2:$F$50,6,FALSE),)</f>
        <v>0</v>
      </c>
      <c r="H41" s="5">
        <f t="shared" si="1"/>
        <v>0</v>
      </c>
      <c r="I41" s="6"/>
      <c r="J41" s="7">
        <v>38</v>
      </c>
    </row>
    <row r="42" spans="1:10" x14ac:dyDescent="0.2">
      <c r="A42" s="5"/>
      <c r="B42" s="5">
        <f t="shared" si="0"/>
        <v>0</v>
      </c>
      <c r="C42" s="5">
        <f>IF(A42&lt;&gt;0,VLOOKUP(A42,[2]ISC.ESORDIENTI.f!$A$2:$F$50,2,FALSE),)</f>
        <v>0</v>
      </c>
      <c r="D42" s="5">
        <f>IF(A42&lt;&gt;0,VLOOKUP(A42,[2]ISC.ESORDIENTI.f!$A$2:$F$50,3,FALSE),)</f>
        <v>0</v>
      </c>
      <c r="E42" s="21">
        <f>IF(A42&lt;&gt;0,VLOOKUP(A42,[2]ISC.ESORDIENTI.f!$A$2:$F$50,4,FALSE),)</f>
        <v>0</v>
      </c>
      <c r="F42" s="5">
        <f>IF(A42&lt;&gt;0,VLOOKUP(A42,[2]ISC.ESORDIENTI.f!$A$2:$F$50,5,FALSE),)</f>
        <v>0</v>
      </c>
      <c r="G42" s="5">
        <f>IF(A42&lt;&gt;0,VLOOKUP(A42,[2]ISC.ESORDIENTI.f!$A$2:$F$50,6,FALSE),)</f>
        <v>0</v>
      </c>
      <c r="H42" s="5">
        <f t="shared" si="1"/>
        <v>0</v>
      </c>
      <c r="I42" s="6"/>
      <c r="J42" s="7">
        <v>39</v>
      </c>
    </row>
    <row r="43" spans="1:10" x14ac:dyDescent="0.2">
      <c r="A43" s="5"/>
      <c r="B43" s="5">
        <f t="shared" si="0"/>
        <v>0</v>
      </c>
      <c r="C43" s="5">
        <f>IF(A43&lt;&gt;0,VLOOKUP(A43,[2]ISC.ESORDIENTI.f!$A$2:$F$50,2,FALSE),)</f>
        <v>0</v>
      </c>
      <c r="D43" s="5">
        <f>IF(A43&lt;&gt;0,VLOOKUP(A43,[2]ISC.ESORDIENTI.f!$A$2:$F$50,3,FALSE),)</f>
        <v>0</v>
      </c>
      <c r="E43" s="21">
        <f>IF(A43&lt;&gt;0,VLOOKUP(A43,[2]ISC.ESORDIENTI.f!$A$2:$F$50,4,FALSE),)</f>
        <v>0</v>
      </c>
      <c r="F43" s="5">
        <f>IF(A43&lt;&gt;0,VLOOKUP(A43,[2]ISC.ESORDIENTI.f!$A$2:$F$50,5,FALSE),)</f>
        <v>0</v>
      </c>
      <c r="G43" s="5">
        <f>IF(A43&lt;&gt;0,VLOOKUP(A43,[2]ISC.ESORDIENTI.f!$A$2:$F$50,6,FALSE),)</f>
        <v>0</v>
      </c>
      <c r="H43" s="5">
        <f t="shared" si="1"/>
        <v>0</v>
      </c>
      <c r="I43" s="6"/>
      <c r="J43" s="7">
        <v>40</v>
      </c>
    </row>
    <row r="44" spans="1:10" x14ac:dyDescent="0.2">
      <c r="A44" s="5"/>
      <c r="B44" s="5">
        <f t="shared" si="0"/>
        <v>0</v>
      </c>
      <c r="C44" s="5">
        <f>IF(A44&lt;&gt;0,VLOOKUP(A44,[2]ISC.ESORDIENTI.f!$A$2:$F$50,2,FALSE),)</f>
        <v>0</v>
      </c>
      <c r="D44" s="5">
        <f>IF(A44&lt;&gt;0,VLOOKUP(A44,[2]ISC.ESORDIENTI.f!$A$2:$F$50,3,FALSE),)</f>
        <v>0</v>
      </c>
      <c r="E44" s="21">
        <f>IF(A44&lt;&gt;0,VLOOKUP(A44,[2]ISC.ESORDIENTI.f!$A$2:$F$50,4,FALSE),)</f>
        <v>0</v>
      </c>
      <c r="F44" s="5">
        <f>IF(A44&lt;&gt;0,VLOOKUP(A44,[2]ISC.ESORDIENTI.f!$A$2:$F$50,5,FALSE),)</f>
        <v>0</v>
      </c>
      <c r="G44" s="5">
        <f>IF(A44&lt;&gt;0,VLOOKUP(A44,[2]ISC.ESORDIENTI.f!$A$2:$F$50,6,FALSE),)</f>
        <v>0</v>
      </c>
      <c r="H44" s="5">
        <f t="shared" si="1"/>
        <v>0</v>
      </c>
      <c r="I44" s="6"/>
      <c r="J44" s="7">
        <v>41</v>
      </c>
    </row>
    <row r="45" spans="1:10" x14ac:dyDescent="0.2">
      <c r="A45" s="5"/>
      <c r="B45" s="5">
        <f t="shared" si="0"/>
        <v>0</v>
      </c>
      <c r="C45" s="5">
        <f>IF(A45&lt;&gt;0,VLOOKUP(A45,[2]ISC.ESORDIENTI.f!$A$2:$F$50,2,FALSE),)</f>
        <v>0</v>
      </c>
      <c r="D45" s="5">
        <f>IF(A45&lt;&gt;0,VLOOKUP(A45,[2]ISC.ESORDIENTI.f!$A$2:$F$50,3,FALSE),)</f>
        <v>0</v>
      </c>
      <c r="E45" s="21">
        <f>IF(A45&lt;&gt;0,VLOOKUP(A45,[2]ISC.ESORDIENTI.f!$A$2:$F$50,4,FALSE),)</f>
        <v>0</v>
      </c>
      <c r="F45" s="5">
        <f>IF(A45&lt;&gt;0,VLOOKUP(A45,[2]ISC.ESORDIENTI.f!$A$2:$F$50,5,FALSE),)</f>
        <v>0</v>
      </c>
      <c r="G45" s="5">
        <f>IF(A45&lt;&gt;0,VLOOKUP(A45,[2]ISC.ESORDIENTI.f!$A$2:$F$50,6,FALSE),)</f>
        <v>0</v>
      </c>
      <c r="H45" s="5">
        <f t="shared" si="1"/>
        <v>0</v>
      </c>
      <c r="I45" s="6"/>
      <c r="J45" s="7">
        <v>42</v>
      </c>
    </row>
    <row r="46" spans="1:10" x14ac:dyDescent="0.2">
      <c r="A46" s="5"/>
      <c r="B46" s="5">
        <f t="shared" si="0"/>
        <v>0</v>
      </c>
      <c r="C46" s="5">
        <f>IF(A46&lt;&gt;0,VLOOKUP(A46,[2]ISC.ESORDIENTI.f!$A$2:$F$50,2,FALSE),)</f>
        <v>0</v>
      </c>
      <c r="D46" s="5">
        <f>IF(A46&lt;&gt;0,VLOOKUP(A46,[2]ISC.ESORDIENTI.f!$A$2:$F$50,3,FALSE),)</f>
        <v>0</v>
      </c>
      <c r="E46" s="21">
        <f>IF(A46&lt;&gt;0,VLOOKUP(A46,[2]ISC.ESORDIENTI.f!$A$2:$F$50,4,FALSE),)</f>
        <v>0</v>
      </c>
      <c r="F46" s="5">
        <f>IF(A46&lt;&gt;0,VLOOKUP(A46,[2]ISC.ESORDIENTI.f!$A$2:$F$50,5,FALSE),)</f>
        <v>0</v>
      </c>
      <c r="G46" s="5">
        <f>IF(A46&lt;&gt;0,VLOOKUP(A46,[2]ISC.ESORDIENTI.f!$A$2:$F$50,6,FALSE),)</f>
        <v>0</v>
      </c>
      <c r="H46" s="5">
        <f t="shared" si="1"/>
        <v>0</v>
      </c>
      <c r="I46" s="6"/>
      <c r="J46" s="7">
        <v>43</v>
      </c>
    </row>
    <row r="47" spans="1:10" x14ac:dyDescent="0.2">
      <c r="A47" s="5"/>
      <c r="B47" s="5">
        <f t="shared" si="0"/>
        <v>0</v>
      </c>
      <c r="C47" s="5">
        <f>IF(A47&lt;&gt;0,VLOOKUP(A47,[2]ISC.ESORDIENTI.f!$A$2:$F$50,2,FALSE),)</f>
        <v>0</v>
      </c>
      <c r="D47" s="5">
        <f>IF(A47&lt;&gt;0,VLOOKUP(A47,[2]ISC.ESORDIENTI.f!$A$2:$F$50,3,FALSE),)</f>
        <v>0</v>
      </c>
      <c r="E47" s="21">
        <f>IF(A47&lt;&gt;0,VLOOKUP(A47,[2]ISC.ESORDIENTI.f!$A$2:$F$50,4,FALSE),)</f>
        <v>0</v>
      </c>
      <c r="F47" s="5">
        <f>IF(A47&lt;&gt;0,VLOOKUP(A47,[2]ISC.ESORDIENTI.f!$A$2:$F$50,5,FALSE),)</f>
        <v>0</v>
      </c>
      <c r="G47" s="5">
        <f>IF(A47&lt;&gt;0,VLOOKUP(A47,[2]ISC.ESORDIENTI.f!$A$2:$F$50,6,FALSE),)</f>
        <v>0</v>
      </c>
      <c r="H47" s="5">
        <f t="shared" si="1"/>
        <v>0</v>
      </c>
      <c r="I47" s="6"/>
      <c r="J47" s="7">
        <v>44</v>
      </c>
    </row>
    <row r="48" spans="1:10" x14ac:dyDescent="0.2">
      <c r="A48" s="5"/>
      <c r="B48" s="5">
        <f t="shared" si="0"/>
        <v>0</v>
      </c>
      <c r="C48" s="5">
        <f>IF(A48&lt;&gt;0,VLOOKUP(A48,[2]ISC.ESORDIENTI.f!$A$2:$F$50,2,FALSE),)</f>
        <v>0</v>
      </c>
      <c r="D48" s="5">
        <f>IF(A48&lt;&gt;0,VLOOKUP(A48,[2]ISC.ESORDIENTI.f!$A$2:$F$50,3,FALSE),)</f>
        <v>0</v>
      </c>
      <c r="E48" s="21">
        <f>IF(A48&lt;&gt;0,VLOOKUP(A48,[2]ISC.ESORDIENTI.f!$A$2:$F$50,4,FALSE),)</f>
        <v>0</v>
      </c>
      <c r="F48" s="5">
        <f>IF(A48&lt;&gt;0,VLOOKUP(A48,[2]ISC.ESORDIENTI.f!$A$2:$F$50,5,FALSE),)</f>
        <v>0</v>
      </c>
      <c r="G48" s="5">
        <f>IF(A48&lt;&gt;0,VLOOKUP(A48,[2]ISC.ESORDIENTI.f!$A$2:$F$50,6,FALSE),)</f>
        <v>0</v>
      </c>
      <c r="H48" s="5">
        <f t="shared" si="1"/>
        <v>0</v>
      </c>
      <c r="I48" s="6"/>
      <c r="J48" s="7">
        <v>45</v>
      </c>
    </row>
    <row r="49" spans="1:10" x14ac:dyDescent="0.2">
      <c r="A49" s="5"/>
      <c r="B49" s="5">
        <f t="shared" si="0"/>
        <v>0</v>
      </c>
      <c r="C49" s="5">
        <f>IF(A49&lt;&gt;0,VLOOKUP(A49,[2]ISC.ESORDIENTI.f!$A$2:$F$50,2,FALSE),)</f>
        <v>0</v>
      </c>
      <c r="D49" s="5">
        <f>IF(A49&lt;&gt;0,VLOOKUP(A49,[2]ISC.ESORDIENTI.f!$A$2:$F$50,3,FALSE),)</f>
        <v>0</v>
      </c>
      <c r="E49" s="21">
        <f>IF(A49&lt;&gt;0,VLOOKUP(A49,[2]ISC.ESORDIENTI.f!$A$2:$F$50,4,FALSE),)</f>
        <v>0</v>
      </c>
      <c r="F49" s="5">
        <f>IF(A49&lt;&gt;0,VLOOKUP(A49,[2]ISC.ESORDIENTI.f!$A$2:$F$50,5,FALSE),)</f>
        <v>0</v>
      </c>
      <c r="G49" s="5">
        <f>IF(A49&lt;&gt;0,VLOOKUP(A49,[2]ISC.ESORDIENTI.f!$A$2:$F$50,6,FALSE),)</f>
        <v>0</v>
      </c>
      <c r="H49" s="5">
        <f t="shared" si="1"/>
        <v>0</v>
      </c>
      <c r="I49" s="6"/>
      <c r="J49" s="7">
        <v>46</v>
      </c>
    </row>
    <row r="50" spans="1:10" x14ac:dyDescent="0.2">
      <c r="A50" s="5"/>
      <c r="B50" s="5">
        <f t="shared" si="0"/>
        <v>0</v>
      </c>
      <c r="C50" s="5">
        <f>IF(A50&lt;&gt;0,VLOOKUP(A50,[2]ISC.ESORDIENTI.f!$A$2:$F$50,2,FALSE),)</f>
        <v>0</v>
      </c>
      <c r="D50" s="5">
        <f>IF(A50&lt;&gt;0,VLOOKUP(A50,[2]ISC.ESORDIENTI.f!$A$2:$F$50,3,FALSE),)</f>
        <v>0</v>
      </c>
      <c r="E50" s="21">
        <f>IF(A50&lt;&gt;0,VLOOKUP(A50,[2]ISC.ESORDIENTI.f!$A$2:$F$50,4,FALSE),)</f>
        <v>0</v>
      </c>
      <c r="F50" s="5">
        <f>IF(A50&lt;&gt;0,VLOOKUP(A50,[2]ISC.ESORDIENTI.f!$A$2:$F$50,5,FALSE),)</f>
        <v>0</v>
      </c>
      <c r="G50" s="5">
        <f>IF(A50&lt;&gt;0,VLOOKUP(A50,[2]ISC.ESORDIENTI.f!$A$2:$F$50,6,FALSE),)</f>
        <v>0</v>
      </c>
      <c r="H50" s="5">
        <f t="shared" si="1"/>
        <v>0</v>
      </c>
      <c r="I50" s="6"/>
      <c r="J50" s="7">
        <v>47</v>
      </c>
    </row>
    <row r="51" spans="1:10" x14ac:dyDescent="0.2">
      <c r="A51" s="5"/>
      <c r="B51" s="5">
        <f t="shared" si="0"/>
        <v>0</v>
      </c>
      <c r="C51" s="5">
        <f>IF(A51&lt;&gt;0,VLOOKUP(A51,[2]ISC.ESORDIENTI.f!$A$2:$F$50,2,FALSE),)</f>
        <v>0</v>
      </c>
      <c r="D51" s="5">
        <f>IF(A51&lt;&gt;0,VLOOKUP(A51,[2]ISC.ESORDIENTI.f!$A$2:$F$50,3,FALSE),)</f>
        <v>0</v>
      </c>
      <c r="E51" s="21">
        <f>IF(A51&lt;&gt;0,VLOOKUP(A51,[2]ISC.ESORDIENTI.f!$A$2:$F$50,4,FALSE),)</f>
        <v>0</v>
      </c>
      <c r="F51" s="5">
        <f>IF(A51&lt;&gt;0,VLOOKUP(A51,[2]ISC.ESORDIENTI.f!$A$2:$F$50,5,FALSE),)</f>
        <v>0</v>
      </c>
      <c r="G51" s="5">
        <f>IF(A51&lt;&gt;0,VLOOKUP(A51,[2]ISC.ESORDIENTI.f!$A$2:$F$50,6,FALSE),)</f>
        <v>0</v>
      </c>
      <c r="H51" s="5">
        <f t="shared" si="1"/>
        <v>0</v>
      </c>
      <c r="I51" s="6"/>
      <c r="J51" s="7">
        <v>48</v>
      </c>
    </row>
    <row r="52" spans="1:10" x14ac:dyDescent="0.2">
      <c r="A52" s="5"/>
      <c r="B52" s="5">
        <f t="shared" si="0"/>
        <v>0</v>
      </c>
      <c r="C52" s="5">
        <f>IF(A52&lt;&gt;0,VLOOKUP(A52,[2]ISC.ESORDIENTI.f!$A$2:$F$50,2,FALSE),)</f>
        <v>0</v>
      </c>
      <c r="D52" s="5">
        <f>IF(A52&lt;&gt;0,VLOOKUP(A52,[2]ISC.ESORDIENTI.f!$A$2:$F$50,3,FALSE),)</f>
        <v>0</v>
      </c>
      <c r="E52" s="21">
        <f>IF(A52&lt;&gt;0,VLOOKUP(A52,[2]ISC.ESORDIENTI.f!$A$2:$F$50,4,FALSE),)</f>
        <v>0</v>
      </c>
      <c r="F52" s="5">
        <f>IF(A52&lt;&gt;0,VLOOKUP(A52,[2]ISC.ESORDIENTI.f!$A$2:$F$50,5,FALSE),)</f>
        <v>0</v>
      </c>
      <c r="G52" s="5">
        <f>IF(A52&lt;&gt;0,VLOOKUP(A52,[2]ISC.ESORDIENTI.f!$A$2:$F$50,6,FALSE),)</f>
        <v>0</v>
      </c>
      <c r="H52" s="5">
        <f t="shared" si="1"/>
        <v>0</v>
      </c>
      <c r="I52" s="6"/>
      <c r="J52" s="7">
        <v>49</v>
      </c>
    </row>
  </sheetData>
  <phoneticPr fontId="0" type="noConversion"/>
  <printOptions horizontalCentered="1" gridLinesSet="0"/>
  <pageMargins left="0.69" right="0.70866141732283472" top="0.98425196850393704" bottom="0.39370078740157483" header="0.39370078740157483" footer="0.78740157480314965"/>
  <pageSetup paperSize="9" orientation="landscape" horizontalDpi="300" verticalDpi="300" r:id="rId1"/>
  <headerFooter alignWithMargins="0">
    <oddHeader>&amp;L&amp;12Classifica individuale &amp;16ESORDIENTI FEMMINILE&amp;RGARA DEL: &amp;D</oddHeader>
    <oddFooter>&amp;LN.G.=PETTORALE&amp;RPagina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5"/>
  <dimension ref="A1:J52"/>
  <sheetViews>
    <sheetView showGridLines="0" showZeros="0" zoomScale="80" workbookViewId="0">
      <selection sqref="A1:H20"/>
    </sheetView>
  </sheetViews>
  <sheetFormatPr defaultRowHeight="12.75" x14ac:dyDescent="0.2"/>
  <cols>
    <col min="1" max="1" width="5" customWidth="1"/>
    <col min="2" max="2" width="5.7109375" customWidth="1"/>
    <col min="3" max="3" width="14.7109375" customWidth="1"/>
    <col min="4" max="4" width="14.5703125" customWidth="1"/>
    <col min="5" max="5" width="10.42578125" style="22" customWidth="1"/>
    <col min="6" max="6" width="12.42578125" customWidth="1"/>
    <col min="7" max="7" width="20.7109375" customWidth="1"/>
    <col min="8" max="8" width="12.140625" customWidth="1"/>
    <col min="9" max="9" width="9.140625" style="8"/>
  </cols>
  <sheetData>
    <row r="1" spans="1:10" ht="15" x14ac:dyDescent="0.2">
      <c r="B1" s="27"/>
      <c r="C1" t="s">
        <v>61</v>
      </c>
    </row>
    <row r="3" spans="1:10" x14ac:dyDescent="0.2">
      <c r="A3" s="3" t="s">
        <v>7</v>
      </c>
      <c r="B3" s="1" t="s">
        <v>0</v>
      </c>
      <c r="C3" s="1" t="s">
        <v>1</v>
      </c>
      <c r="D3" s="1" t="s">
        <v>2</v>
      </c>
      <c r="E3" s="20" t="s">
        <v>3</v>
      </c>
      <c r="F3" s="2" t="s">
        <v>4</v>
      </c>
      <c r="G3" s="1" t="s">
        <v>5</v>
      </c>
      <c r="H3" s="1" t="s">
        <v>6</v>
      </c>
      <c r="I3" s="4" t="s">
        <v>8</v>
      </c>
    </row>
    <row r="4" spans="1:10" x14ac:dyDescent="0.2">
      <c r="A4" s="5">
        <v>23</v>
      </c>
      <c r="B4" s="5">
        <v>1</v>
      </c>
      <c r="C4" s="5" t="str">
        <f>IF(A4&lt;&gt;0,VLOOKUP(A4,[1]ISC.RAGAZZI!$A$2:$F$50,2,FALSE),)</f>
        <v>GASPERETTI</v>
      </c>
      <c r="D4" s="5" t="str">
        <f>IF(A4&lt;&gt;0,VLOOKUP(A4,[1]ISC.RAGAZZI!$A$2:$F$50,3,FALSE),)</f>
        <v>PIETRO</v>
      </c>
      <c r="E4" s="21">
        <f>IF(A4&lt;&gt;0,VLOOKUP(A4,[1]ISC.RAGAZZI!$A$2:$F$50,4,FALSE),)</f>
        <v>2005</v>
      </c>
      <c r="F4" s="5" t="s">
        <v>14</v>
      </c>
      <c r="G4" s="5" t="str">
        <f>IF(A4&lt;&gt;0,VLOOKUP(A4,[1]ISC.RAGAZZI!$A$2:$F$50,6,FALSE),)</f>
        <v>FONDISTI</v>
      </c>
      <c r="H4" s="5">
        <v>35</v>
      </c>
      <c r="I4" s="6"/>
      <c r="J4" s="7">
        <v>1</v>
      </c>
    </row>
    <row r="5" spans="1:10" x14ac:dyDescent="0.2">
      <c r="A5" s="5">
        <v>21</v>
      </c>
      <c r="B5" s="5">
        <v>2</v>
      </c>
      <c r="C5" s="5" t="str">
        <f>IF(A5&lt;&gt;0,VLOOKUP(A5,[1]ISC.RAGAZZI!$A$2:$F$50,2,FALSE),)</f>
        <v>LORENZONI</v>
      </c>
      <c r="D5" s="5" t="str">
        <f>IF(A5&lt;&gt;0,VLOOKUP(A5,[1]ISC.RAGAZZI!$A$2:$F$50,3,FALSE),)</f>
        <v>ANDREA</v>
      </c>
      <c r="E5" s="21">
        <f>IF(A5&lt;&gt;0,VLOOKUP(A5,[1]ISC.RAGAZZI!$A$2:$F$50,4,FALSE),)</f>
        <v>2005</v>
      </c>
      <c r="F5" s="5" t="s">
        <v>14</v>
      </c>
      <c r="G5" s="5" t="str">
        <f>IF(A5&lt;&gt;0,VLOOKUP(A5,[1]ISC.RAGAZZI!$A$2:$F$50,6,FALSE),)</f>
        <v>FONDISTI</v>
      </c>
      <c r="H5" s="5">
        <v>34</v>
      </c>
      <c r="I5" s="6"/>
      <c r="J5" s="7">
        <v>2</v>
      </c>
    </row>
    <row r="6" spans="1:10" x14ac:dyDescent="0.2">
      <c r="A6" s="5">
        <v>16</v>
      </c>
      <c r="B6" s="5">
        <v>3</v>
      </c>
      <c r="C6" s="5" t="str">
        <f>IF(A6&lt;&gt;0,VLOOKUP(A6,[1]ISC.RAGAZZI!$A$2:$F$50,2,FALSE),)</f>
        <v>CAPOVILLA</v>
      </c>
      <c r="D6" s="5" t="str">
        <f>IF(A6&lt;&gt;0,VLOOKUP(A6,[1]ISC.RAGAZZI!$A$2:$F$50,3,FALSE),)</f>
        <v>MATTEO</v>
      </c>
      <c r="E6" s="21">
        <f>IF(A6&lt;&gt;0,VLOOKUP(A6,[1]ISC.RAGAZZI!$A$2:$F$50,4,FALSE),)</f>
        <v>2006</v>
      </c>
      <c r="F6" s="5" t="s">
        <v>14</v>
      </c>
      <c r="G6" s="5" t="str">
        <f>IF(A6&lt;&gt;0,VLOOKUP(A6,[1]ISC.RAGAZZI!$A$2:$F$50,6,FALSE),)</f>
        <v>USAM BAITONA</v>
      </c>
      <c r="H6" s="5">
        <v>33</v>
      </c>
      <c r="I6" s="6"/>
      <c r="J6" s="7">
        <v>3</v>
      </c>
    </row>
    <row r="7" spans="1:10" x14ac:dyDescent="0.2">
      <c r="A7" s="5">
        <v>25</v>
      </c>
      <c r="B7" s="5">
        <v>4</v>
      </c>
      <c r="C7" s="5" t="str">
        <f>IF(A7&lt;&gt;0,VLOOKUP(A7,[1]ISC.RAGAZZI!$A$2:$F$50,2,FALSE),)</f>
        <v>TURRINI</v>
      </c>
      <c r="D7" s="5" t="str">
        <f>IF(A7&lt;&gt;0,VLOOKUP(A7,[1]ISC.RAGAZZI!$A$2:$F$50,3,FALSE),)</f>
        <v>GIANLUCA</v>
      </c>
      <c r="E7" s="21">
        <f>IF(A7&lt;&gt;0,VLOOKUP(A7,[1]ISC.RAGAZZI!$A$2:$F$50,4,FALSE),)</f>
        <v>2005</v>
      </c>
      <c r="F7" s="5" t="s">
        <v>14</v>
      </c>
      <c r="G7" s="5" t="str">
        <f>IF(A7&lt;&gt;0,VLOOKUP(A7,[1]ISC.RAGAZZI!$A$2:$F$50,6,FALSE),)</f>
        <v>USAM BAITONA</v>
      </c>
      <c r="H7" s="5">
        <v>32</v>
      </c>
      <c r="I7" s="6"/>
      <c r="J7" s="7">
        <v>4</v>
      </c>
    </row>
    <row r="8" spans="1:10" x14ac:dyDescent="0.2">
      <c r="A8" s="5">
        <v>9</v>
      </c>
      <c r="B8" s="5">
        <v>5</v>
      </c>
      <c r="C8" s="5" t="str">
        <f>IF(A8&lt;&gt;0,VLOOKUP(A8,[1]ISC.RAGAZZI!$A$2:$F$50,2,FALSE),)</f>
        <v>SANDRI</v>
      </c>
      <c r="D8" s="5" t="str">
        <f>IF(A8&lt;&gt;0,VLOOKUP(A8,[1]ISC.RAGAZZI!$A$2:$F$50,3,FALSE),)</f>
        <v>ANDREA</v>
      </c>
      <c r="E8" s="21">
        <f>IF(A8&lt;&gt;0,VLOOKUP(A8,[1]ISC.RAGAZZI!$A$2:$F$50,4,FALSE),)</f>
        <v>2005</v>
      </c>
      <c r="F8" s="5" t="s">
        <v>14</v>
      </c>
      <c r="G8" s="5" t="str">
        <f>IF(A8&lt;&gt;0,VLOOKUP(A8,[1]ISC.RAGAZZI!$A$2:$F$50,6,FALSE),)</f>
        <v>FONDISTI</v>
      </c>
      <c r="H8" s="5">
        <v>31</v>
      </c>
      <c r="I8" s="6"/>
      <c r="J8" s="7">
        <v>5</v>
      </c>
    </row>
    <row r="9" spans="1:10" x14ac:dyDescent="0.2">
      <c r="A9" s="5">
        <v>17</v>
      </c>
      <c r="B9" s="5">
        <v>6</v>
      </c>
      <c r="C9" s="5" t="str">
        <f>IF(A9&lt;&gt;0,VLOOKUP(A9,[1]ISC.RAGAZZI!$A$2:$F$50,2,FALSE),)</f>
        <v>BASSI</v>
      </c>
      <c r="D9" s="5" t="str">
        <f>IF(A9&lt;&gt;0,VLOOKUP(A9,[1]ISC.RAGAZZI!$A$2:$F$50,3,FALSE),)</f>
        <v>ALESSIO</v>
      </c>
      <c r="E9" s="21">
        <f>IF(A9&lt;&gt;0,VLOOKUP(A9,[1]ISC.RAGAZZI!$A$2:$F$50,4,FALSE),)</f>
        <v>2006</v>
      </c>
      <c r="F9" s="5" t="s">
        <v>14</v>
      </c>
      <c r="G9" s="5" t="str">
        <f>IF(A9&lt;&gt;0,VLOOKUP(A9,[1]ISC.RAGAZZI!$A$2:$F$50,6,FALSE),)</f>
        <v>FONDISTI</v>
      </c>
      <c r="H9" s="5">
        <v>30</v>
      </c>
      <c r="I9" s="6"/>
      <c r="J9" s="7">
        <v>6</v>
      </c>
    </row>
    <row r="10" spans="1:10" x14ac:dyDescent="0.2">
      <c r="A10" s="5">
        <v>15</v>
      </c>
      <c r="B10" s="5">
        <v>7</v>
      </c>
      <c r="C10" s="5" t="str">
        <f>IF(A10&lt;&gt;0,VLOOKUP(A10,[1]ISC.RAGAZZI!$A$2:$F$50,2,FALSE),)</f>
        <v>ZORZI</v>
      </c>
      <c r="D10" s="5" t="str">
        <f>IF(A10&lt;&gt;0,VLOOKUP(A10,[1]ISC.RAGAZZI!$A$2:$F$50,3,FALSE),)</f>
        <v>SAMUELE</v>
      </c>
      <c r="E10" s="21">
        <f>IF(A10&lt;&gt;0,VLOOKUP(A10,[1]ISC.RAGAZZI!$A$2:$F$50,4,FALSE),)</f>
        <v>2005</v>
      </c>
      <c r="F10" s="5" t="s">
        <v>14</v>
      </c>
      <c r="G10" s="5" t="str">
        <f>IF(A10&lt;&gt;0,VLOOKUP(A10,[1]ISC.RAGAZZI!$A$2:$F$50,6,FALSE),)</f>
        <v>USAM BAITONA</v>
      </c>
      <c r="H10" s="5">
        <v>29</v>
      </c>
      <c r="I10" s="6"/>
      <c r="J10" s="7">
        <v>7</v>
      </c>
    </row>
    <row r="11" spans="1:10" x14ac:dyDescent="0.2">
      <c r="A11" s="5">
        <v>7</v>
      </c>
      <c r="B11" s="5">
        <v>8</v>
      </c>
      <c r="C11" s="5" t="str">
        <f>IF(A11&lt;&gt;0,VLOOKUP(A11,[1]ISC.RAGAZZI!$A$2:$F$50,2,FALSE),)</f>
        <v>BASTERI</v>
      </c>
      <c r="D11" s="5" t="str">
        <f>IF(A11&lt;&gt;0,VLOOKUP(A11,[1]ISC.RAGAZZI!$A$2:$F$50,3,FALSE),)</f>
        <v>DAMIANO</v>
      </c>
      <c r="E11" s="21">
        <f>IF(A11&lt;&gt;0,VLOOKUP(A11,[1]ISC.RAGAZZI!$A$2:$F$50,4,FALSE),)</f>
        <v>2005</v>
      </c>
      <c r="F11" s="5" t="s">
        <v>14</v>
      </c>
      <c r="G11" s="5" t="str">
        <f>IF(A11&lt;&gt;0,VLOOKUP(A11,[1]ISC.RAGAZZI!$A$2:$F$50,6,FALSE),)</f>
        <v>FONDISTI</v>
      </c>
      <c r="H11" s="5">
        <v>28</v>
      </c>
      <c r="I11" s="6"/>
      <c r="J11" s="7">
        <v>8</v>
      </c>
    </row>
    <row r="12" spans="1:10" x14ac:dyDescent="0.2">
      <c r="A12" s="5">
        <v>4</v>
      </c>
      <c r="B12" s="5">
        <v>9</v>
      </c>
      <c r="C12" s="5" t="str">
        <f>IF(A12&lt;&gt;0,VLOOKUP(A12,[1]ISC.RAGAZZI!$A$2:$F$50,2,FALSE),)</f>
        <v>REMONDINI</v>
      </c>
      <c r="D12" s="5" t="str">
        <f>IF(A12&lt;&gt;0,VLOOKUP(A12,[1]ISC.RAGAZZI!$A$2:$F$50,3,FALSE),)</f>
        <v>SILVIO</v>
      </c>
      <c r="E12" s="21">
        <f>IF(A12&lt;&gt;0,VLOOKUP(A12,[1]ISC.RAGAZZI!$A$2:$F$50,4,FALSE),)</f>
        <v>2005</v>
      </c>
      <c r="F12" s="5" t="s">
        <v>14</v>
      </c>
      <c r="G12" s="5" t="str">
        <f>IF(A12&lt;&gt;0,VLOOKUP(A12,[1]ISC.RAGAZZI!$A$2:$F$50,6,FALSE),)</f>
        <v>ROTALIANA</v>
      </c>
      <c r="H12" s="5">
        <v>27</v>
      </c>
      <c r="I12" s="6"/>
      <c r="J12" s="7">
        <v>9</v>
      </c>
    </row>
    <row r="13" spans="1:10" x14ac:dyDescent="0.2">
      <c r="A13" s="5">
        <v>19</v>
      </c>
      <c r="B13" s="5">
        <v>10</v>
      </c>
      <c r="C13" s="5" t="str">
        <f>IF(A13&lt;&gt;0,VLOOKUP(A13,[1]ISC.RAGAZZI!$A$2:$F$50,2,FALSE),)</f>
        <v xml:space="preserve">SICHER </v>
      </c>
      <c r="D13" s="5" t="str">
        <f>IF(A13&lt;&gt;0,VLOOKUP(A13,[1]ISC.RAGAZZI!$A$2:$F$50,3,FALSE),)</f>
        <v>DIEGO</v>
      </c>
      <c r="E13" s="21">
        <f>IF(A13&lt;&gt;0,VLOOKUP(A13,[1]ISC.RAGAZZI!$A$2:$F$50,4,FALSE),)</f>
        <v>2006</v>
      </c>
      <c r="F13" s="5" t="s">
        <v>14</v>
      </c>
      <c r="G13" s="5" t="str">
        <f>IF(A13&lt;&gt;0,VLOOKUP(A13,[1]ISC.RAGAZZI!$A$2:$F$50,6,FALSE),)</f>
        <v>ADS MOLLARO</v>
      </c>
      <c r="H13" s="5">
        <v>26</v>
      </c>
      <c r="I13" s="6"/>
      <c r="J13" s="7">
        <v>10</v>
      </c>
    </row>
    <row r="14" spans="1:10" x14ac:dyDescent="0.2">
      <c r="A14" s="5">
        <v>22</v>
      </c>
      <c r="B14" s="5">
        <v>11</v>
      </c>
      <c r="C14" s="5" t="str">
        <f>IF(A14&lt;&gt;0,VLOOKUP(A14,[1]ISC.RAGAZZI!$A$2:$F$50,2,FALSE),)</f>
        <v>MARTINELLI</v>
      </c>
      <c r="D14" s="5" t="str">
        <f>IF(A14&lt;&gt;0,VLOOKUP(A14,[1]ISC.RAGAZZI!$A$2:$F$50,3,FALSE),)</f>
        <v>OMAR</v>
      </c>
      <c r="E14" s="21">
        <f>IF(A14&lt;&gt;0,VLOOKUP(A14,[1]ISC.RAGAZZI!$A$2:$F$50,4,FALSE),)</f>
        <v>2006</v>
      </c>
      <c r="F14" s="5" t="s">
        <v>14</v>
      </c>
      <c r="G14" s="5" t="str">
        <f>IF(A14&lt;&gt;0,VLOOKUP(A14,[1]ISC.RAGAZZI!$A$2:$F$50,6,FALSE),)</f>
        <v>FONDISTI</v>
      </c>
      <c r="H14" s="5">
        <v>25</v>
      </c>
      <c r="I14" s="6"/>
      <c r="J14" s="7">
        <v>11</v>
      </c>
    </row>
    <row r="15" spans="1:10" x14ac:dyDescent="0.2">
      <c r="A15" s="5">
        <v>10</v>
      </c>
      <c r="B15" s="5">
        <v>12</v>
      </c>
      <c r="C15" s="5" t="str">
        <f>IF(A15&lt;&gt;0,VLOOKUP(A15,[1]ISC.RAGAZZI!$A$2:$F$50,2,FALSE),)</f>
        <v>CORRA'</v>
      </c>
      <c r="D15" s="5" t="str">
        <f>IF(A15&lt;&gt;0,VLOOKUP(A15,[1]ISC.RAGAZZI!$A$2:$F$50,3,FALSE),)</f>
        <v>MIRKO</v>
      </c>
      <c r="E15" s="21">
        <f>IF(A15&lt;&gt;0,VLOOKUP(A15,[1]ISC.RAGAZZI!$A$2:$F$50,4,FALSE),)</f>
        <v>2006</v>
      </c>
      <c r="F15" s="5" t="s">
        <v>14</v>
      </c>
      <c r="G15" s="5" t="str">
        <f>IF(A15&lt;&gt;0,VLOOKUP(A15,[1]ISC.RAGAZZI!$A$2:$F$50,6,FALSE),)</f>
        <v>ROMALLO RUNNING</v>
      </c>
      <c r="H15" s="5">
        <v>24</v>
      </c>
      <c r="I15" s="6"/>
      <c r="J15" s="7">
        <v>12</v>
      </c>
    </row>
    <row r="16" spans="1:10" x14ac:dyDescent="0.2">
      <c r="A16" s="5">
        <v>14</v>
      </c>
      <c r="B16" s="5">
        <v>13</v>
      </c>
      <c r="C16" s="5" t="str">
        <f>IF(A16&lt;&gt;0,VLOOKUP(A16,[1]ISC.RAGAZZI!$A$2:$F$50,2,FALSE),)</f>
        <v>FACCI</v>
      </c>
      <c r="D16" s="5" t="str">
        <f>IF(A16&lt;&gt;0,VLOOKUP(A16,[1]ISC.RAGAZZI!$A$2:$F$50,3,FALSE),)</f>
        <v>PIETRO</v>
      </c>
      <c r="E16" s="21">
        <f>IF(A16&lt;&gt;0,VLOOKUP(A16,[1]ISC.RAGAZZI!$A$2:$F$50,4,FALSE),)</f>
        <v>2005</v>
      </c>
      <c r="F16" s="5" t="s">
        <v>14</v>
      </c>
      <c r="G16" s="5" t="str">
        <f>IF(A16&lt;&gt;0,VLOOKUP(A16,[1]ISC.RAGAZZI!$A$2:$F$50,6,FALSE),)</f>
        <v>USAM BAITONA</v>
      </c>
      <c r="H16" s="5">
        <v>23</v>
      </c>
      <c r="I16" s="6"/>
      <c r="J16" s="7">
        <v>13</v>
      </c>
    </row>
    <row r="17" spans="1:10" x14ac:dyDescent="0.2">
      <c r="A17" s="5">
        <v>2</v>
      </c>
      <c r="B17" s="5">
        <v>14</v>
      </c>
      <c r="C17" s="5" t="str">
        <f>IF(A17&lt;&gt;0,VLOOKUP(A17,[1]ISC.RAGAZZI!$A$2:$F$50,2,FALSE),)</f>
        <v>MARTINATTI</v>
      </c>
      <c r="D17" s="5" t="str">
        <f>IF(A17&lt;&gt;0,VLOOKUP(A17,[1]ISC.RAGAZZI!$A$2:$F$50,3,FALSE),)</f>
        <v>JAISON</v>
      </c>
      <c r="E17" s="21">
        <f>IF(A17&lt;&gt;0,VLOOKUP(A17,[1]ISC.RAGAZZI!$A$2:$F$50,4,FALSE),)</f>
        <v>2006</v>
      </c>
      <c r="F17" s="5" t="s">
        <v>14</v>
      </c>
      <c r="G17" s="5" t="str">
        <f>IF(A17&lt;&gt;0,VLOOKUP(A17,[1]ISC.RAGAZZI!$A$2:$F$50,6,FALSE),)</f>
        <v>ROTALIANA</v>
      </c>
      <c r="H17" s="5">
        <v>22</v>
      </c>
      <c r="I17" s="6"/>
      <c r="J17" s="7">
        <v>14</v>
      </c>
    </row>
    <row r="18" spans="1:10" x14ac:dyDescent="0.2">
      <c r="A18" s="5">
        <v>18</v>
      </c>
      <c r="B18" s="5">
        <v>15</v>
      </c>
      <c r="C18" s="5" t="str">
        <f>IF(A18&lt;&gt;0,VLOOKUP(A18,[1]ISC.RAGAZZI!$A$2:$F$50,2,FALSE),)</f>
        <v>ENDRIZZI</v>
      </c>
      <c r="D18" s="5" t="str">
        <f>IF(A18&lt;&gt;0,VLOOKUP(A18,[1]ISC.RAGAZZI!$A$2:$F$50,3,FALSE),)</f>
        <v>TOMMASO</v>
      </c>
      <c r="E18" s="21">
        <f>IF(A18&lt;&gt;0,VLOOKUP(A18,[1]ISC.RAGAZZI!$A$2:$F$50,4,FALSE),)</f>
        <v>2006</v>
      </c>
      <c r="F18" s="5" t="s">
        <v>14</v>
      </c>
      <c r="G18" s="5" t="str">
        <f>IF(A18&lt;&gt;0,VLOOKUP(A18,[1]ISC.RAGAZZI!$A$2:$F$50,6,FALSE),)</f>
        <v>FONDISTI</v>
      </c>
      <c r="H18" s="5">
        <v>21</v>
      </c>
      <c r="I18" s="6"/>
      <c r="J18" s="7">
        <v>15</v>
      </c>
    </row>
    <row r="19" spans="1:10" x14ac:dyDescent="0.2">
      <c r="A19" s="5">
        <v>6</v>
      </c>
      <c r="B19" s="5">
        <v>16</v>
      </c>
      <c r="C19" s="5" t="str">
        <f>IF(A19&lt;&gt;0,VLOOKUP(A19,[1]ISC.RAGAZZI!$A$2:$F$50,2,FALSE),)</f>
        <v>BATTISTI</v>
      </c>
      <c r="D19" s="5" t="str">
        <f>IF(A19&lt;&gt;0,VLOOKUP(A19,[1]ISC.RAGAZZI!$A$2:$F$50,3,FALSE),)</f>
        <v>MATTEO</v>
      </c>
      <c r="E19" s="21">
        <f>IF(A19&lt;&gt;0,VLOOKUP(A19,[1]ISC.RAGAZZI!$A$2:$F$50,4,FALSE),)</f>
        <v>2005</v>
      </c>
      <c r="F19" s="5" t="s">
        <v>14</v>
      </c>
      <c r="G19" s="5" t="str">
        <f>IF(A19&lt;&gt;0,VLOOKUP(A19,[1]ISC.RAGAZZI!$A$2:$F$50,6,FALSE),)</f>
        <v>FONDISTI</v>
      </c>
      <c r="H19" s="5">
        <v>20</v>
      </c>
      <c r="I19" s="6"/>
      <c r="J19" s="7">
        <v>16</v>
      </c>
    </row>
    <row r="20" spans="1:10" x14ac:dyDescent="0.2">
      <c r="A20" s="5">
        <v>24</v>
      </c>
      <c r="B20" s="5">
        <v>17</v>
      </c>
      <c r="C20" s="5" t="str">
        <f>IF(A20&lt;&gt;0,VLOOKUP(A20,[1]ISC.RAGAZZI!$A$2:$F$50,2,FALSE),)</f>
        <v>AGUILAR TORRES</v>
      </c>
      <c r="D20" s="5" t="str">
        <f>IF(A20&lt;&gt;0,VLOOKUP(A20,[1]ISC.RAGAZZI!$A$2:$F$50,3,FALSE),)</f>
        <v>GIANMARCO</v>
      </c>
      <c r="E20" s="21">
        <f>IF(A20&lt;&gt;0,VLOOKUP(A20,[1]ISC.RAGAZZI!$A$2:$F$50,4,FALSE),)</f>
        <v>2006</v>
      </c>
      <c r="F20" s="5" t="s">
        <v>14</v>
      </c>
      <c r="G20" s="5" t="str">
        <f>IF(A20&lt;&gt;0,VLOOKUP(A20,[1]ISC.RAGAZZI!$A$2:$F$50,6,FALSE),)</f>
        <v>FONDISTI</v>
      </c>
      <c r="H20" s="5">
        <v>19</v>
      </c>
      <c r="I20" s="6"/>
      <c r="J20" s="7">
        <v>17</v>
      </c>
    </row>
    <row r="21" spans="1:10" x14ac:dyDescent="0.2">
      <c r="A21" s="5"/>
      <c r="B21" s="5">
        <v>18</v>
      </c>
      <c r="C21" s="5">
        <f>IF(A21&lt;&gt;0,VLOOKUP(A21,[1]ISC.RAGAZZI!$A$2:$F$50,2,FALSE),)</f>
        <v>0</v>
      </c>
      <c r="D21" s="5">
        <f>IF(A21&lt;&gt;0,VLOOKUP(A21,[1]ISC.RAGAZZI!$A$2:$F$50,3,FALSE),)</f>
        <v>0</v>
      </c>
      <c r="E21" s="21">
        <f>IF(A21&lt;&gt;0,VLOOKUP(A21,[1]ISC.RAGAZZI!$A$2:$F$50,4,FALSE),)</f>
        <v>0</v>
      </c>
      <c r="F21" s="5" t="s">
        <v>14</v>
      </c>
      <c r="G21" s="5">
        <f>IF(A21&lt;&gt;0,VLOOKUP(A21,[1]ISC.RAGAZZI!$A$2:$F$50,6,FALSE),)</f>
        <v>0</v>
      </c>
      <c r="H21" s="5">
        <v>18</v>
      </c>
      <c r="I21" s="6"/>
      <c r="J21" s="7">
        <v>18</v>
      </c>
    </row>
    <row r="22" spans="1:10" x14ac:dyDescent="0.2">
      <c r="A22" s="5"/>
      <c r="B22" s="5">
        <f t="shared" ref="B22:B52" si="0">IF(A22&lt;&gt;"",B21+1,)</f>
        <v>0</v>
      </c>
      <c r="C22" s="5">
        <f>IF(A22&lt;&gt;0,VLOOKUP(A22,[1]ISC.RAGAZZI!$A$2:$F$50,2,FALSE),)</f>
        <v>0</v>
      </c>
      <c r="D22" s="5">
        <f>IF(A22&lt;&gt;0,VLOOKUP(A22,[1]ISC.RAGAZZI!$A$2:$F$50,3,FALSE),)</f>
        <v>0</v>
      </c>
      <c r="E22" s="21">
        <f>IF(A22&lt;&gt;0,VLOOKUP(A22,[1]ISC.RAGAZZI!$A$2:$F$50,4,FALSE),)</f>
        <v>0</v>
      </c>
      <c r="F22" s="5" t="s">
        <v>14</v>
      </c>
      <c r="G22" s="5">
        <f>IF(A22&lt;&gt;0,VLOOKUP(A22,[1]ISC.RAGAZZI!$A$2:$F$50,6,FALSE),)</f>
        <v>0</v>
      </c>
      <c r="H22" s="5">
        <v>17</v>
      </c>
      <c r="I22" s="6"/>
      <c r="J22" s="7">
        <v>19</v>
      </c>
    </row>
    <row r="23" spans="1:10" x14ac:dyDescent="0.2">
      <c r="A23" s="5"/>
      <c r="B23" s="5">
        <f t="shared" si="0"/>
        <v>0</v>
      </c>
      <c r="C23" s="5">
        <f>IF(A23&lt;&gt;0,VLOOKUP(A23,[1]ISC.RAGAZZI!$A$2:$F$50,2,FALSE),)</f>
        <v>0</v>
      </c>
      <c r="D23" s="5">
        <f>IF(A23&lt;&gt;0,VLOOKUP(A23,[1]ISC.RAGAZZI!$A$2:$F$50,3,FALSE),)</f>
        <v>0</v>
      </c>
      <c r="E23" s="21">
        <f>IF(A23&lt;&gt;0,VLOOKUP(A23,[1]ISC.RAGAZZI!$A$2:$F$50,4,FALSE),)</f>
        <v>0</v>
      </c>
      <c r="F23" s="5" t="s">
        <v>14</v>
      </c>
      <c r="G23" s="5">
        <f>IF(A23&lt;&gt;0,VLOOKUP(A23,[1]ISC.RAGAZZI!$A$2:$F$50,6,FALSE),)</f>
        <v>0</v>
      </c>
      <c r="H23" s="5">
        <v>16</v>
      </c>
      <c r="I23" s="6"/>
      <c r="J23" s="7">
        <v>20</v>
      </c>
    </row>
    <row r="24" spans="1:10" x14ac:dyDescent="0.2">
      <c r="A24" s="5"/>
      <c r="B24" s="5">
        <f t="shared" si="0"/>
        <v>0</v>
      </c>
      <c r="C24" s="5">
        <f>IF(A24&lt;&gt;0,VLOOKUP(A24,[1]ISC.RAGAZZI!$A$2:$F$50,2,FALSE),)</f>
        <v>0</v>
      </c>
      <c r="D24" s="5">
        <f>IF(A24&lt;&gt;0,VLOOKUP(A24,[1]ISC.RAGAZZI!$A$2:$F$50,3,FALSE),)</f>
        <v>0</v>
      </c>
      <c r="E24" s="21">
        <f>IF(A24&lt;&gt;0,VLOOKUP(A24,[1]ISC.RAGAZZI!$A$2:$F$50,4,FALSE),)</f>
        <v>0</v>
      </c>
      <c r="F24" s="5" t="s">
        <v>14</v>
      </c>
      <c r="G24" s="5">
        <f>IF(A24&lt;&gt;0,VLOOKUP(A24,[1]ISC.RAGAZZI!$A$2:$F$50,6,FALSE),)</f>
        <v>0</v>
      </c>
      <c r="H24" s="5">
        <v>15</v>
      </c>
      <c r="I24" s="6"/>
      <c r="J24" s="7">
        <v>21</v>
      </c>
    </row>
    <row r="25" spans="1:10" x14ac:dyDescent="0.2">
      <c r="A25" s="5"/>
      <c r="B25" s="5">
        <f t="shared" si="0"/>
        <v>0</v>
      </c>
      <c r="C25" s="5">
        <f>IF(A25&lt;&gt;0,VLOOKUP(A25,[1]ISC.RAGAZZI!$A$2:$F$50,2,FALSE),)</f>
        <v>0</v>
      </c>
      <c r="D25" s="5">
        <f>IF(A25&lt;&gt;0,VLOOKUP(A25,[1]ISC.RAGAZZI!$A$2:$F$50,3,FALSE),)</f>
        <v>0</v>
      </c>
      <c r="E25" s="21">
        <f>IF(A25&lt;&gt;0,VLOOKUP(A25,[1]ISC.RAGAZZI!$A$2:$F$50,4,FALSE),)</f>
        <v>0</v>
      </c>
      <c r="F25" s="5" t="s">
        <v>14</v>
      </c>
      <c r="G25" s="5">
        <f>IF(A25&lt;&gt;0,VLOOKUP(A25,[1]ISC.RAGAZZI!$A$2:$F$50,6,FALSE),)</f>
        <v>0</v>
      </c>
      <c r="H25" s="5">
        <v>14</v>
      </c>
      <c r="I25" s="6"/>
      <c r="J25" s="7">
        <v>22</v>
      </c>
    </row>
    <row r="26" spans="1:10" x14ac:dyDescent="0.2">
      <c r="A26" s="5"/>
      <c r="B26" s="5">
        <f t="shared" si="0"/>
        <v>0</v>
      </c>
      <c r="C26" s="5">
        <f>IF(A26&lt;&gt;0,VLOOKUP(A26,[1]ISC.RAGAZZI!$A$2:$F$50,2,FALSE),)</f>
        <v>0</v>
      </c>
      <c r="D26" s="5">
        <f>IF(A26&lt;&gt;0,VLOOKUP(A26,[1]ISC.RAGAZZI!$A$2:$F$50,3,FALSE),)</f>
        <v>0</v>
      </c>
      <c r="E26" s="21">
        <f>IF(A26&lt;&gt;0,VLOOKUP(A26,[1]ISC.RAGAZZI!$A$2:$F$50,4,FALSE),)</f>
        <v>0</v>
      </c>
      <c r="F26" s="5" t="s">
        <v>14</v>
      </c>
      <c r="G26" s="5">
        <f>IF(A26&lt;&gt;0,VLOOKUP(A26,[1]ISC.RAGAZZI!$A$2:$F$50,6,FALSE),)</f>
        <v>0</v>
      </c>
      <c r="H26" s="5">
        <v>13</v>
      </c>
      <c r="I26" s="6"/>
      <c r="J26" s="7">
        <v>23</v>
      </c>
    </row>
    <row r="27" spans="1:10" x14ac:dyDescent="0.2">
      <c r="A27" s="5"/>
      <c r="B27" s="5">
        <f t="shared" si="0"/>
        <v>0</v>
      </c>
      <c r="C27" s="5">
        <f>IF(A27&lt;&gt;0,VLOOKUP(A27,[1]ISC.RAGAZZI!$A$2:$F$50,2,FALSE),)</f>
        <v>0</v>
      </c>
      <c r="D27" s="5">
        <f>IF(A27&lt;&gt;0,VLOOKUP(A27,[1]ISC.RAGAZZI!$A$2:$F$50,3,FALSE),)</f>
        <v>0</v>
      </c>
      <c r="E27" s="21">
        <f>IF(A27&lt;&gt;0,VLOOKUP(A27,[1]ISC.RAGAZZI!$A$2:$F$50,4,FALSE),)</f>
        <v>0</v>
      </c>
      <c r="F27" s="5" t="s">
        <v>14</v>
      </c>
      <c r="G27" s="5">
        <f>IF(A27&lt;&gt;0,VLOOKUP(A27,[1]ISC.RAGAZZI!$A$2:$F$50,6,FALSE),)</f>
        <v>0</v>
      </c>
      <c r="H27" s="5">
        <v>12</v>
      </c>
      <c r="I27" s="6"/>
      <c r="J27" s="7">
        <v>24</v>
      </c>
    </row>
    <row r="28" spans="1:10" x14ac:dyDescent="0.2">
      <c r="A28" s="5"/>
      <c r="B28" s="5">
        <f t="shared" si="0"/>
        <v>0</v>
      </c>
      <c r="C28" s="5">
        <f>IF(A28&lt;&gt;0,VLOOKUP(A28,[1]ISC.RAGAZZI!$A$2:$F$50,2,FALSE),)</f>
        <v>0</v>
      </c>
      <c r="D28" s="5">
        <f>IF(A28&lt;&gt;0,VLOOKUP(A28,[1]ISC.RAGAZZI!$A$2:$F$50,3,FALSE),)</f>
        <v>0</v>
      </c>
      <c r="E28" s="21">
        <f>IF(A28&lt;&gt;0,VLOOKUP(A28,[1]ISC.RAGAZZI!$A$2:$F$50,4,FALSE),)</f>
        <v>0</v>
      </c>
      <c r="F28" s="5" t="s">
        <v>14</v>
      </c>
      <c r="G28" s="5">
        <f>IF(A28&lt;&gt;0,VLOOKUP(A28,[1]ISC.RAGAZZI!$A$2:$F$50,6,FALSE),)</f>
        <v>0</v>
      </c>
      <c r="H28" s="5">
        <v>11</v>
      </c>
      <c r="I28" s="6"/>
      <c r="J28" s="7">
        <v>25</v>
      </c>
    </row>
    <row r="29" spans="1:10" x14ac:dyDescent="0.2">
      <c r="A29" s="5"/>
      <c r="B29" s="5">
        <f t="shared" si="0"/>
        <v>0</v>
      </c>
      <c r="C29" s="5">
        <f>IF(A29&lt;&gt;0,VLOOKUP(A29,[1]ISC.RAGAZZI!$A$2:$F$50,2,FALSE),)</f>
        <v>0</v>
      </c>
      <c r="D29" s="5">
        <f>IF(A29&lt;&gt;0,VLOOKUP(A29,[1]ISC.RAGAZZI!$A$2:$F$50,3,FALSE),)</f>
        <v>0</v>
      </c>
      <c r="E29" s="21">
        <f>IF(A29&lt;&gt;0,VLOOKUP(A29,[1]ISC.RAGAZZI!$A$2:$F$50,4,FALSE),)</f>
        <v>0</v>
      </c>
      <c r="F29" s="5" t="s">
        <v>14</v>
      </c>
      <c r="G29" s="5">
        <f>IF(A29&lt;&gt;0,VLOOKUP(A29,[1]ISC.RAGAZZI!$A$2:$F$50,6,FALSE),)</f>
        <v>0</v>
      </c>
      <c r="H29" s="5">
        <v>0</v>
      </c>
      <c r="I29" s="6"/>
      <c r="J29" s="7">
        <v>26</v>
      </c>
    </row>
    <row r="30" spans="1:10" x14ac:dyDescent="0.2">
      <c r="A30" s="5"/>
      <c r="B30" s="5">
        <f t="shared" si="0"/>
        <v>0</v>
      </c>
      <c r="C30" s="5">
        <f>IF(A30&lt;&gt;0,VLOOKUP(A30,[1]ISC.RAGAZZI!$A$2:$F$50,2,FALSE),)</f>
        <v>0</v>
      </c>
      <c r="D30" s="5">
        <f>IF(A30&lt;&gt;0,VLOOKUP(A30,[1]ISC.RAGAZZI!$A$2:$F$50,3,FALSE),)</f>
        <v>0</v>
      </c>
      <c r="E30" s="21">
        <f>IF(A30&lt;&gt;0,VLOOKUP(A30,[1]ISC.RAGAZZI!$A$2:$F$50,4,FALSE),)</f>
        <v>0</v>
      </c>
      <c r="F30" s="5" t="s">
        <v>14</v>
      </c>
      <c r="G30" s="5">
        <f>IF(A30&lt;&gt;0,VLOOKUP(A30,[1]ISC.RAGAZZI!$A$2:$F$50,6,FALSE),)</f>
        <v>0</v>
      </c>
      <c r="H30" s="5"/>
      <c r="I30" s="6"/>
      <c r="J30" s="7">
        <v>27</v>
      </c>
    </row>
    <row r="31" spans="1:10" x14ac:dyDescent="0.2">
      <c r="A31" s="5"/>
      <c r="B31" s="5">
        <f t="shared" si="0"/>
        <v>0</v>
      </c>
      <c r="C31" s="5">
        <f>IF(A31&lt;&gt;0,VLOOKUP(A31,[1]ISC.RAGAZZI!$A$2:$F$50,2,FALSE),)</f>
        <v>0</v>
      </c>
      <c r="D31" s="5">
        <f>IF(A31&lt;&gt;0,VLOOKUP(A31,[1]ISC.RAGAZZI!$A$2:$F$50,3,FALSE),)</f>
        <v>0</v>
      </c>
      <c r="E31" s="21">
        <f>IF(A31&lt;&gt;0,VLOOKUP(A31,[1]ISC.RAGAZZI!$A$2:$F$50,4,FALSE),)</f>
        <v>0</v>
      </c>
      <c r="F31" s="5" t="s">
        <v>14</v>
      </c>
      <c r="G31" s="5">
        <f>IF(A31&lt;&gt;0,VLOOKUP(A31,[1]ISC.RAGAZZI!$A$2:$F$50,6,FALSE),)</f>
        <v>0</v>
      </c>
      <c r="H31" s="5"/>
      <c r="I31" s="6"/>
      <c r="J31" s="7">
        <v>28</v>
      </c>
    </row>
    <row r="32" spans="1:10" x14ac:dyDescent="0.2">
      <c r="A32" s="5"/>
      <c r="B32" s="5">
        <f t="shared" si="0"/>
        <v>0</v>
      </c>
      <c r="C32" s="5">
        <f>IF(A32&lt;&gt;0,VLOOKUP(A32,[2]ISC.RAGAZZI!$A$2:$F$50,2,FALSE),)</f>
        <v>0</v>
      </c>
      <c r="D32" s="5">
        <f>IF(A32&lt;&gt;0,VLOOKUP(A32,[2]ISC.RAGAZZI!$A$2:$F$50,3,FALSE),)</f>
        <v>0</v>
      </c>
      <c r="E32" s="21">
        <f>IF(A32&lt;&gt;0,VLOOKUP(A32,[2]ISC.RAGAZZI!$A$2:$F$50,4,FALSE),)</f>
        <v>0</v>
      </c>
      <c r="F32" s="5">
        <f>IF(A32&lt;&gt;0,VLOOKUP(A32,[2]ISC.RAGAZZI!$A$2:$F$50,5,FALSE),)</f>
        <v>0</v>
      </c>
      <c r="G32" s="5">
        <f>IF(A32&lt;&gt;0,VLOOKUP(A32,[2]ISC.RAGAZZI!$A$2:$F$50,6,FALSE),)</f>
        <v>0</v>
      </c>
      <c r="H32" s="5"/>
      <c r="I32" s="6"/>
      <c r="J32" s="7">
        <v>29</v>
      </c>
    </row>
    <row r="33" spans="1:10" x14ac:dyDescent="0.2">
      <c r="A33" s="5"/>
      <c r="B33" s="5">
        <f t="shared" si="0"/>
        <v>0</v>
      </c>
      <c r="C33" s="5">
        <f>IF(A33&lt;&gt;0,VLOOKUP(A33,[2]ISC.RAGAZZI!$A$2:$F$50,2,FALSE),)</f>
        <v>0</v>
      </c>
      <c r="D33" s="5">
        <f>IF(A33&lt;&gt;0,VLOOKUP(A33,[2]ISC.RAGAZZI!$A$2:$F$50,3,FALSE),)</f>
        <v>0</v>
      </c>
      <c r="E33" s="21">
        <f>IF(A33&lt;&gt;0,VLOOKUP(A33,[2]ISC.RAGAZZI!$A$2:$F$50,4,FALSE),)</f>
        <v>0</v>
      </c>
      <c r="F33" s="5">
        <f>IF(A33&lt;&gt;0,VLOOKUP(A33,[2]ISC.RAGAZZI!$A$2:$F$50,5,FALSE),)</f>
        <v>0</v>
      </c>
      <c r="G33" s="5">
        <f>IF(A33&lt;&gt;0,VLOOKUP(A33,[2]ISC.RAGAZZI!$A$2:$F$50,6,FALSE),)</f>
        <v>0</v>
      </c>
      <c r="H33" s="5">
        <f t="shared" ref="H33:H52" si="1">IF(A33&lt;&gt;"",IF(H32&gt;1,H32-1,1),)</f>
        <v>0</v>
      </c>
      <c r="I33" s="6"/>
      <c r="J33" s="7">
        <v>30</v>
      </c>
    </row>
    <row r="34" spans="1:10" x14ac:dyDescent="0.2">
      <c r="A34" s="5"/>
      <c r="B34" s="5">
        <f t="shared" si="0"/>
        <v>0</v>
      </c>
      <c r="C34" s="5">
        <f>IF(A34&lt;&gt;0,VLOOKUP(A34,[2]ISC.RAGAZZI!$A$2:$F$50,2,FALSE),)</f>
        <v>0</v>
      </c>
      <c r="D34" s="5">
        <f>IF(A34&lt;&gt;0,VLOOKUP(A34,[2]ISC.RAGAZZI!$A$2:$F$50,3,FALSE),)</f>
        <v>0</v>
      </c>
      <c r="E34" s="21">
        <f>IF(A34&lt;&gt;0,VLOOKUP(A34,[2]ISC.RAGAZZI!$A$2:$F$50,4,FALSE),)</f>
        <v>0</v>
      </c>
      <c r="F34" s="5">
        <f>IF(A34&lt;&gt;0,VLOOKUP(A34,[2]ISC.RAGAZZI!$A$2:$F$50,5,FALSE),)</f>
        <v>0</v>
      </c>
      <c r="G34" s="5">
        <f>IF(A34&lt;&gt;0,VLOOKUP(A34,[2]ISC.RAGAZZI!$A$2:$F$50,6,FALSE),)</f>
        <v>0</v>
      </c>
      <c r="H34" s="5">
        <f t="shared" si="1"/>
        <v>0</v>
      </c>
      <c r="I34" s="6"/>
      <c r="J34" s="7">
        <v>31</v>
      </c>
    </row>
    <row r="35" spans="1:10" x14ac:dyDescent="0.2">
      <c r="A35" s="5"/>
      <c r="B35" s="5">
        <f t="shared" si="0"/>
        <v>0</v>
      </c>
      <c r="C35" s="5">
        <f>IF(A35&lt;&gt;0,VLOOKUP(A35,[2]ISC.RAGAZZI!$A$2:$F$50,2,FALSE),)</f>
        <v>0</v>
      </c>
      <c r="D35" s="5">
        <f>IF(A35&lt;&gt;0,VLOOKUP(A35,[2]ISC.RAGAZZI!$A$2:$F$50,3,FALSE),)</f>
        <v>0</v>
      </c>
      <c r="E35" s="21">
        <f>IF(A35&lt;&gt;0,VLOOKUP(A35,[2]ISC.RAGAZZI!$A$2:$F$50,4,FALSE),)</f>
        <v>0</v>
      </c>
      <c r="F35" s="5">
        <f>IF(A35&lt;&gt;0,VLOOKUP(A35,[2]ISC.RAGAZZI!$A$2:$F$50,5,FALSE),)</f>
        <v>0</v>
      </c>
      <c r="G35" s="5">
        <f>IF(A35&lt;&gt;0,VLOOKUP(A35,[2]ISC.RAGAZZI!$A$2:$F$50,6,FALSE),)</f>
        <v>0</v>
      </c>
      <c r="H35" s="5">
        <f t="shared" si="1"/>
        <v>0</v>
      </c>
      <c r="I35" s="6"/>
      <c r="J35" s="7">
        <v>32</v>
      </c>
    </row>
    <row r="36" spans="1:10" x14ac:dyDescent="0.2">
      <c r="A36" s="5"/>
      <c r="B36" s="5">
        <f t="shared" si="0"/>
        <v>0</v>
      </c>
      <c r="C36" s="5">
        <f>IF(A36&lt;&gt;0,VLOOKUP(A36,[2]ISC.RAGAZZI!$A$2:$F$50,2,FALSE),)</f>
        <v>0</v>
      </c>
      <c r="D36" s="5">
        <f>IF(A36&lt;&gt;0,VLOOKUP(A36,[2]ISC.RAGAZZI!$A$2:$F$50,3,FALSE),)</f>
        <v>0</v>
      </c>
      <c r="E36" s="21">
        <f>IF(A36&lt;&gt;0,VLOOKUP(A36,[2]ISC.RAGAZZI!$A$2:$F$50,4,FALSE),)</f>
        <v>0</v>
      </c>
      <c r="F36" s="5">
        <f>IF(A36&lt;&gt;0,VLOOKUP(A36,[2]ISC.RAGAZZI!$A$2:$F$50,5,FALSE),)</f>
        <v>0</v>
      </c>
      <c r="G36" s="5">
        <f>IF(A36&lt;&gt;0,VLOOKUP(A36,[2]ISC.RAGAZZI!$A$2:$F$50,6,FALSE),)</f>
        <v>0</v>
      </c>
      <c r="H36" s="5">
        <f t="shared" si="1"/>
        <v>0</v>
      </c>
      <c r="I36" s="6"/>
      <c r="J36" s="7">
        <v>33</v>
      </c>
    </row>
    <row r="37" spans="1:10" x14ac:dyDescent="0.2">
      <c r="A37" s="5"/>
      <c r="B37" s="5">
        <f t="shared" si="0"/>
        <v>0</v>
      </c>
      <c r="C37" s="5">
        <f>IF(A37&lt;&gt;0,VLOOKUP(A37,[2]ISC.RAGAZZI!$A$2:$F$50,2,FALSE),)</f>
        <v>0</v>
      </c>
      <c r="D37" s="5">
        <f>IF(A37&lt;&gt;0,VLOOKUP(A37,[2]ISC.RAGAZZI!$A$2:$F$50,3,FALSE),)</f>
        <v>0</v>
      </c>
      <c r="E37" s="21">
        <f>IF(A37&lt;&gt;0,VLOOKUP(A37,[2]ISC.RAGAZZI!$A$2:$F$50,4,FALSE),)</f>
        <v>0</v>
      </c>
      <c r="F37" s="5">
        <f>IF(A37&lt;&gt;0,VLOOKUP(A37,[2]ISC.RAGAZZI!$A$2:$F$50,5,FALSE),)</f>
        <v>0</v>
      </c>
      <c r="G37" s="5">
        <f>IF(A37&lt;&gt;0,VLOOKUP(A37,[2]ISC.RAGAZZI!$A$2:$F$50,6,FALSE),)</f>
        <v>0</v>
      </c>
      <c r="H37" s="5">
        <f t="shared" si="1"/>
        <v>0</v>
      </c>
      <c r="I37" s="6"/>
      <c r="J37" s="7">
        <v>34</v>
      </c>
    </row>
    <row r="38" spans="1:10" x14ac:dyDescent="0.2">
      <c r="A38" s="5"/>
      <c r="B38" s="5">
        <f t="shared" si="0"/>
        <v>0</v>
      </c>
      <c r="C38" s="5">
        <f>IF(A38&lt;&gt;0,VLOOKUP(A38,[2]ISC.RAGAZZI!$A$2:$F$50,2,FALSE),)</f>
        <v>0</v>
      </c>
      <c r="D38" s="5">
        <f>IF(A38&lt;&gt;0,VLOOKUP(A38,[2]ISC.RAGAZZI!$A$2:$F$50,3,FALSE),)</f>
        <v>0</v>
      </c>
      <c r="E38" s="21">
        <f>IF(A38&lt;&gt;0,VLOOKUP(A38,[2]ISC.RAGAZZI!$A$2:$F$50,4,FALSE),)</f>
        <v>0</v>
      </c>
      <c r="F38" s="5">
        <f>IF(A38&lt;&gt;0,VLOOKUP(A38,[2]ISC.RAGAZZI!$A$2:$F$50,5,FALSE),)</f>
        <v>0</v>
      </c>
      <c r="G38" s="5">
        <f>IF(A38&lt;&gt;0,VLOOKUP(A38,[2]ISC.RAGAZZI!$A$2:$F$50,6,FALSE),)</f>
        <v>0</v>
      </c>
      <c r="H38" s="5">
        <f t="shared" si="1"/>
        <v>0</v>
      </c>
      <c r="I38" s="6"/>
      <c r="J38" s="7">
        <v>35</v>
      </c>
    </row>
    <row r="39" spans="1:10" x14ac:dyDescent="0.2">
      <c r="A39" s="5"/>
      <c r="B39" s="5">
        <f t="shared" si="0"/>
        <v>0</v>
      </c>
      <c r="C39" s="5">
        <f>IF(A39&lt;&gt;0,VLOOKUP(A39,[2]ISC.RAGAZZI!$A$2:$F$50,2,FALSE),)</f>
        <v>0</v>
      </c>
      <c r="D39" s="5">
        <f>IF(A39&lt;&gt;0,VLOOKUP(A39,[2]ISC.RAGAZZI!$A$2:$F$50,3,FALSE),)</f>
        <v>0</v>
      </c>
      <c r="E39" s="21">
        <f>IF(A39&lt;&gt;0,VLOOKUP(A39,[2]ISC.RAGAZZI!$A$2:$F$50,4,FALSE),)</f>
        <v>0</v>
      </c>
      <c r="F39" s="5">
        <f>IF(A39&lt;&gt;0,VLOOKUP(A39,[2]ISC.RAGAZZI!$A$2:$F$50,5,FALSE),)</f>
        <v>0</v>
      </c>
      <c r="G39" s="5">
        <f>IF(A39&lt;&gt;0,VLOOKUP(A39,[2]ISC.RAGAZZI!$A$2:$F$50,6,FALSE),)</f>
        <v>0</v>
      </c>
      <c r="H39" s="5">
        <f t="shared" si="1"/>
        <v>0</v>
      </c>
      <c r="I39" s="6"/>
      <c r="J39" s="7">
        <v>36</v>
      </c>
    </row>
    <row r="40" spans="1:10" x14ac:dyDescent="0.2">
      <c r="A40" s="5"/>
      <c r="B40" s="5">
        <f t="shared" si="0"/>
        <v>0</v>
      </c>
      <c r="C40" s="5">
        <f>IF(A40&lt;&gt;0,VLOOKUP(A40,[2]ISC.RAGAZZI!$A$2:$F$50,2,FALSE),)</f>
        <v>0</v>
      </c>
      <c r="D40" s="5">
        <f>IF(A40&lt;&gt;0,VLOOKUP(A40,[2]ISC.RAGAZZI!$A$2:$F$50,3,FALSE),)</f>
        <v>0</v>
      </c>
      <c r="E40" s="21">
        <f>IF(A40&lt;&gt;0,VLOOKUP(A40,[2]ISC.RAGAZZI!$A$2:$F$50,4,FALSE),)</f>
        <v>0</v>
      </c>
      <c r="F40" s="5">
        <f>IF(A40&lt;&gt;0,VLOOKUP(A40,[2]ISC.RAGAZZI!$A$2:$F$50,5,FALSE),)</f>
        <v>0</v>
      </c>
      <c r="G40" s="5">
        <f>IF(A40&lt;&gt;0,VLOOKUP(A40,[2]ISC.RAGAZZI!$A$2:$F$50,6,FALSE),)</f>
        <v>0</v>
      </c>
      <c r="H40" s="5">
        <f t="shared" si="1"/>
        <v>0</v>
      </c>
      <c r="I40" s="6"/>
      <c r="J40" s="7">
        <v>37</v>
      </c>
    </row>
    <row r="41" spans="1:10" x14ac:dyDescent="0.2">
      <c r="A41" s="5"/>
      <c r="B41" s="5">
        <f t="shared" si="0"/>
        <v>0</v>
      </c>
      <c r="C41" s="5">
        <f>IF(A41&lt;&gt;0,VLOOKUP(A41,[2]ISC.RAGAZZI!$A$2:$F$50,2,FALSE),)</f>
        <v>0</v>
      </c>
      <c r="D41" s="5">
        <f>IF(A41&lt;&gt;0,VLOOKUP(A41,[2]ISC.RAGAZZI!$A$2:$F$50,3,FALSE),)</f>
        <v>0</v>
      </c>
      <c r="E41" s="21">
        <f>IF(A41&lt;&gt;0,VLOOKUP(A41,[2]ISC.RAGAZZI!$A$2:$F$50,4,FALSE),)</f>
        <v>0</v>
      </c>
      <c r="F41" s="5">
        <f>IF(A41&lt;&gt;0,VLOOKUP(A41,[2]ISC.RAGAZZI!$A$2:$F$50,5,FALSE),)</f>
        <v>0</v>
      </c>
      <c r="G41" s="5">
        <f>IF(A41&lt;&gt;0,VLOOKUP(A41,[2]ISC.RAGAZZI!$A$2:$F$50,6,FALSE),)</f>
        <v>0</v>
      </c>
      <c r="H41" s="5">
        <f t="shared" si="1"/>
        <v>0</v>
      </c>
      <c r="I41" s="6"/>
      <c r="J41" s="7">
        <v>38</v>
      </c>
    </row>
    <row r="42" spans="1:10" x14ac:dyDescent="0.2">
      <c r="A42" s="5"/>
      <c r="B42" s="5">
        <f t="shared" si="0"/>
        <v>0</v>
      </c>
      <c r="C42" s="5">
        <f>IF(A42&lt;&gt;0,VLOOKUP(A42,[2]ISC.RAGAZZI!$A$2:$F$50,2,FALSE),)</f>
        <v>0</v>
      </c>
      <c r="D42" s="5">
        <f>IF(A42&lt;&gt;0,VLOOKUP(A42,[2]ISC.RAGAZZI!$A$2:$F$50,3,FALSE),)</f>
        <v>0</v>
      </c>
      <c r="E42" s="21">
        <f>IF(A42&lt;&gt;0,VLOOKUP(A42,[2]ISC.RAGAZZI!$A$2:$F$50,4,FALSE),)</f>
        <v>0</v>
      </c>
      <c r="F42" s="5">
        <f>IF(A42&lt;&gt;0,VLOOKUP(A42,[2]ISC.RAGAZZI!$A$2:$F$50,5,FALSE),)</f>
        <v>0</v>
      </c>
      <c r="G42" s="5">
        <f>IF(A42&lt;&gt;0,VLOOKUP(A42,[2]ISC.RAGAZZI!$A$2:$F$50,6,FALSE),)</f>
        <v>0</v>
      </c>
      <c r="H42" s="5">
        <f t="shared" si="1"/>
        <v>0</v>
      </c>
      <c r="I42" s="6"/>
      <c r="J42" s="7">
        <v>39</v>
      </c>
    </row>
    <row r="43" spans="1:10" x14ac:dyDescent="0.2">
      <c r="A43" s="5"/>
      <c r="B43" s="5">
        <f t="shared" si="0"/>
        <v>0</v>
      </c>
      <c r="C43" s="5">
        <f>IF(A43&lt;&gt;0,VLOOKUP(A43,[2]ISC.RAGAZZI!$A$2:$F$50,2,FALSE),)</f>
        <v>0</v>
      </c>
      <c r="D43" s="5">
        <f>IF(A43&lt;&gt;0,VLOOKUP(A43,[2]ISC.RAGAZZI!$A$2:$F$50,3,FALSE),)</f>
        <v>0</v>
      </c>
      <c r="E43" s="21">
        <f>IF(A43&lt;&gt;0,VLOOKUP(A43,[2]ISC.RAGAZZI!$A$2:$F$50,4,FALSE),)</f>
        <v>0</v>
      </c>
      <c r="F43" s="5">
        <f>IF(A43&lt;&gt;0,VLOOKUP(A43,[2]ISC.RAGAZZI!$A$2:$F$50,5,FALSE),)</f>
        <v>0</v>
      </c>
      <c r="G43" s="5">
        <f>IF(A43&lt;&gt;0,VLOOKUP(A43,[2]ISC.RAGAZZI!$A$2:$F$50,6,FALSE),)</f>
        <v>0</v>
      </c>
      <c r="H43" s="5">
        <f t="shared" si="1"/>
        <v>0</v>
      </c>
      <c r="I43" s="6"/>
      <c r="J43" s="7">
        <v>40</v>
      </c>
    </row>
    <row r="44" spans="1:10" x14ac:dyDescent="0.2">
      <c r="A44" s="5"/>
      <c r="B44" s="5">
        <f t="shared" si="0"/>
        <v>0</v>
      </c>
      <c r="C44" s="5">
        <f>IF(A44&lt;&gt;0,VLOOKUP(A44,[2]ISC.RAGAZZI!$A$2:$F$50,2,FALSE),)</f>
        <v>0</v>
      </c>
      <c r="D44" s="5">
        <f>IF(A44&lt;&gt;0,VLOOKUP(A44,[2]ISC.RAGAZZI!$A$2:$F$50,3,FALSE),)</f>
        <v>0</v>
      </c>
      <c r="E44" s="21">
        <f>IF(A44&lt;&gt;0,VLOOKUP(A44,[2]ISC.RAGAZZI!$A$2:$F$50,4,FALSE),)</f>
        <v>0</v>
      </c>
      <c r="F44" s="5">
        <f>IF(A44&lt;&gt;0,VLOOKUP(A44,[2]ISC.RAGAZZI!$A$2:$F$50,5,FALSE),)</f>
        <v>0</v>
      </c>
      <c r="G44" s="5">
        <f>IF(A44&lt;&gt;0,VLOOKUP(A44,[2]ISC.RAGAZZI!$A$2:$F$50,6,FALSE),)</f>
        <v>0</v>
      </c>
      <c r="H44" s="5">
        <f t="shared" si="1"/>
        <v>0</v>
      </c>
      <c r="I44" s="6"/>
      <c r="J44" s="7">
        <v>41</v>
      </c>
    </row>
    <row r="45" spans="1:10" x14ac:dyDescent="0.2">
      <c r="A45" s="5"/>
      <c r="B45" s="5">
        <f t="shared" si="0"/>
        <v>0</v>
      </c>
      <c r="C45" s="5">
        <f>IF(A45&lt;&gt;0,VLOOKUP(A45,[2]ISC.RAGAZZI!$A$2:$F$50,2,FALSE),)</f>
        <v>0</v>
      </c>
      <c r="D45" s="5">
        <f>IF(A45&lt;&gt;0,VLOOKUP(A45,[2]ISC.RAGAZZI!$A$2:$F$50,3,FALSE),)</f>
        <v>0</v>
      </c>
      <c r="E45" s="21">
        <f>IF(A45&lt;&gt;0,VLOOKUP(A45,[2]ISC.RAGAZZI!$A$2:$F$50,4,FALSE),)</f>
        <v>0</v>
      </c>
      <c r="F45" s="5">
        <f>IF(A45&lt;&gt;0,VLOOKUP(A45,[2]ISC.RAGAZZI!$A$2:$F$50,5,FALSE),)</f>
        <v>0</v>
      </c>
      <c r="G45" s="5">
        <f>IF(A45&lt;&gt;0,VLOOKUP(A45,[2]ISC.RAGAZZI!$A$2:$F$50,6,FALSE),)</f>
        <v>0</v>
      </c>
      <c r="H45" s="5">
        <f t="shared" si="1"/>
        <v>0</v>
      </c>
      <c r="I45" s="6"/>
      <c r="J45" s="7">
        <v>42</v>
      </c>
    </row>
    <row r="46" spans="1:10" x14ac:dyDescent="0.2">
      <c r="A46" s="5"/>
      <c r="B46" s="5">
        <f t="shared" si="0"/>
        <v>0</v>
      </c>
      <c r="C46" s="5">
        <f>IF(A46&lt;&gt;0,VLOOKUP(A46,[2]ISC.RAGAZZI!$A$2:$F$50,2,FALSE),)</f>
        <v>0</v>
      </c>
      <c r="D46" s="5">
        <f>IF(A46&lt;&gt;0,VLOOKUP(A46,[2]ISC.RAGAZZI!$A$2:$F$50,3,FALSE),)</f>
        <v>0</v>
      </c>
      <c r="E46" s="21">
        <f>IF(A46&lt;&gt;0,VLOOKUP(A46,[2]ISC.RAGAZZI!$A$2:$F$50,4,FALSE),)</f>
        <v>0</v>
      </c>
      <c r="F46" s="5">
        <f>IF(A46&lt;&gt;0,VLOOKUP(A46,[2]ISC.RAGAZZI!$A$2:$F$50,5,FALSE),)</f>
        <v>0</v>
      </c>
      <c r="G46" s="5">
        <f>IF(A46&lt;&gt;0,VLOOKUP(A46,[2]ISC.RAGAZZI!$A$2:$F$50,6,FALSE),)</f>
        <v>0</v>
      </c>
      <c r="H46" s="5">
        <f t="shared" si="1"/>
        <v>0</v>
      </c>
      <c r="I46" s="6"/>
      <c r="J46" s="7">
        <v>43</v>
      </c>
    </row>
    <row r="47" spans="1:10" x14ac:dyDescent="0.2">
      <c r="A47" s="5"/>
      <c r="B47" s="5">
        <f t="shared" si="0"/>
        <v>0</v>
      </c>
      <c r="C47" s="5">
        <f>IF(A47&lt;&gt;0,VLOOKUP(A47,[2]ISC.RAGAZZI!$A$2:$F$50,2,FALSE),)</f>
        <v>0</v>
      </c>
      <c r="D47" s="5">
        <f>IF(A47&lt;&gt;0,VLOOKUP(A47,[2]ISC.RAGAZZI!$A$2:$F$50,3,FALSE),)</f>
        <v>0</v>
      </c>
      <c r="E47" s="21">
        <f>IF(A47&lt;&gt;0,VLOOKUP(A47,[2]ISC.RAGAZZI!$A$2:$F$50,4,FALSE),)</f>
        <v>0</v>
      </c>
      <c r="F47" s="5">
        <f>IF(A47&lt;&gt;0,VLOOKUP(A47,[2]ISC.RAGAZZI!$A$2:$F$50,5,FALSE),)</f>
        <v>0</v>
      </c>
      <c r="G47" s="5">
        <f>IF(A47&lt;&gt;0,VLOOKUP(A47,[2]ISC.RAGAZZI!$A$2:$F$50,6,FALSE),)</f>
        <v>0</v>
      </c>
      <c r="H47" s="5">
        <f t="shared" si="1"/>
        <v>0</v>
      </c>
      <c r="I47" s="6"/>
      <c r="J47" s="7">
        <v>44</v>
      </c>
    </row>
    <row r="48" spans="1:10" x14ac:dyDescent="0.2">
      <c r="A48" s="5"/>
      <c r="B48" s="5">
        <f t="shared" si="0"/>
        <v>0</v>
      </c>
      <c r="C48" s="5">
        <f>IF(A48&lt;&gt;0,VLOOKUP(A48,[2]ISC.RAGAZZI!$A$2:$F$50,2,FALSE),)</f>
        <v>0</v>
      </c>
      <c r="D48" s="5">
        <f>IF(A48&lt;&gt;0,VLOOKUP(A48,[2]ISC.RAGAZZI!$A$2:$F$50,3,FALSE),)</f>
        <v>0</v>
      </c>
      <c r="E48" s="21">
        <f>IF(A48&lt;&gt;0,VLOOKUP(A48,[2]ISC.RAGAZZI!$A$2:$F$50,4,FALSE),)</f>
        <v>0</v>
      </c>
      <c r="F48" s="5">
        <f>IF(A48&lt;&gt;0,VLOOKUP(A48,[2]ISC.RAGAZZI!$A$2:$F$50,5,FALSE),)</f>
        <v>0</v>
      </c>
      <c r="G48" s="5">
        <f>IF(A48&lt;&gt;0,VLOOKUP(A48,[2]ISC.RAGAZZI!$A$2:$F$50,6,FALSE),)</f>
        <v>0</v>
      </c>
      <c r="H48" s="5">
        <f t="shared" si="1"/>
        <v>0</v>
      </c>
      <c r="I48" s="6"/>
      <c r="J48" s="7">
        <v>45</v>
      </c>
    </row>
    <row r="49" spans="1:10" x14ac:dyDescent="0.2">
      <c r="A49" s="5"/>
      <c r="B49" s="5">
        <f t="shared" si="0"/>
        <v>0</v>
      </c>
      <c r="C49" s="5">
        <f>IF(A49&lt;&gt;0,VLOOKUP(A49,[2]ISC.RAGAZZI!$A$2:$F$50,2,FALSE),)</f>
        <v>0</v>
      </c>
      <c r="D49" s="5">
        <f>IF(A49&lt;&gt;0,VLOOKUP(A49,[2]ISC.RAGAZZI!$A$2:$F$50,3,FALSE),)</f>
        <v>0</v>
      </c>
      <c r="E49" s="21">
        <f>IF(A49&lt;&gt;0,VLOOKUP(A49,[2]ISC.RAGAZZI!$A$2:$F$50,4,FALSE),)</f>
        <v>0</v>
      </c>
      <c r="F49" s="5">
        <f>IF(A49&lt;&gt;0,VLOOKUP(A49,[2]ISC.RAGAZZI!$A$2:$F$50,5,FALSE),)</f>
        <v>0</v>
      </c>
      <c r="G49" s="5">
        <f>IF(A49&lt;&gt;0,VLOOKUP(A49,[2]ISC.RAGAZZI!$A$2:$F$50,6,FALSE),)</f>
        <v>0</v>
      </c>
      <c r="H49" s="5">
        <f t="shared" si="1"/>
        <v>0</v>
      </c>
      <c r="I49" s="6"/>
      <c r="J49" s="7">
        <v>46</v>
      </c>
    </row>
    <row r="50" spans="1:10" x14ac:dyDescent="0.2">
      <c r="A50" s="5"/>
      <c r="B50" s="5">
        <f t="shared" si="0"/>
        <v>0</v>
      </c>
      <c r="C50" s="5">
        <f>IF(A50&lt;&gt;0,VLOOKUP(A50,[2]ISC.RAGAZZI!$A$2:$F$50,2,FALSE),)</f>
        <v>0</v>
      </c>
      <c r="D50" s="5">
        <f>IF(A50&lt;&gt;0,VLOOKUP(A50,[2]ISC.RAGAZZI!$A$2:$F$50,3,FALSE),)</f>
        <v>0</v>
      </c>
      <c r="E50" s="21">
        <f>IF(A50&lt;&gt;0,VLOOKUP(A50,[2]ISC.RAGAZZI!$A$2:$F$50,4,FALSE),)</f>
        <v>0</v>
      </c>
      <c r="F50" s="5">
        <f>IF(A50&lt;&gt;0,VLOOKUP(A50,[2]ISC.RAGAZZI!$A$2:$F$50,5,FALSE),)</f>
        <v>0</v>
      </c>
      <c r="G50" s="5">
        <f>IF(A50&lt;&gt;0,VLOOKUP(A50,[2]ISC.RAGAZZI!$A$2:$F$50,6,FALSE),)</f>
        <v>0</v>
      </c>
      <c r="H50" s="5">
        <f t="shared" si="1"/>
        <v>0</v>
      </c>
      <c r="I50" s="6"/>
      <c r="J50" s="7">
        <v>47</v>
      </c>
    </row>
    <row r="51" spans="1:10" x14ac:dyDescent="0.2">
      <c r="A51" s="5"/>
      <c r="B51" s="5">
        <f t="shared" si="0"/>
        <v>0</v>
      </c>
      <c r="C51" s="5">
        <f>IF(A51&lt;&gt;0,VLOOKUP(A51,[2]ISC.RAGAZZI!$A$2:$F$50,2,FALSE),)</f>
        <v>0</v>
      </c>
      <c r="D51" s="5">
        <f>IF(A51&lt;&gt;0,VLOOKUP(A51,[2]ISC.RAGAZZI!$A$2:$F$50,3,FALSE),)</f>
        <v>0</v>
      </c>
      <c r="E51" s="21">
        <f>IF(A51&lt;&gt;0,VLOOKUP(A51,[2]ISC.RAGAZZI!$A$2:$F$50,4,FALSE),)</f>
        <v>0</v>
      </c>
      <c r="F51" s="5">
        <f>IF(A51&lt;&gt;0,VLOOKUP(A51,[2]ISC.RAGAZZI!$A$2:$F$50,5,FALSE),)</f>
        <v>0</v>
      </c>
      <c r="G51" s="5">
        <f>IF(A51&lt;&gt;0,VLOOKUP(A51,[2]ISC.RAGAZZI!$A$2:$F$50,6,FALSE),)</f>
        <v>0</v>
      </c>
      <c r="H51" s="5">
        <f t="shared" si="1"/>
        <v>0</v>
      </c>
      <c r="I51" s="6"/>
      <c r="J51" s="7">
        <v>48</v>
      </c>
    </row>
    <row r="52" spans="1:10" ht="13.5" customHeight="1" x14ac:dyDescent="0.2">
      <c r="A52" s="5"/>
      <c r="B52" s="5">
        <f t="shared" si="0"/>
        <v>0</v>
      </c>
      <c r="C52" s="5">
        <f>IF(A52&lt;&gt;0,VLOOKUP(A52,[2]ISC.RAGAZZI!$A$2:$F$50,2,FALSE),)</f>
        <v>0</v>
      </c>
      <c r="D52" s="5">
        <f>IF(A52&lt;&gt;0,VLOOKUP(A52,[2]ISC.RAGAZZI!$A$2:$F$50,3,FALSE),)</f>
        <v>0</v>
      </c>
      <c r="E52" s="21">
        <f>IF(A52&lt;&gt;0,VLOOKUP(A52,[2]ISC.RAGAZZI!$A$2:$F$50,4,FALSE),)</f>
        <v>0</v>
      </c>
      <c r="F52" s="5">
        <f>IF(A52&lt;&gt;0,VLOOKUP(A52,[2]ISC.RAGAZZI!$A$2:$F$50,5,FALSE),)</f>
        <v>0</v>
      </c>
      <c r="G52" s="5">
        <f>IF(A52&lt;&gt;0,VLOOKUP(A52,[2]ISC.RAGAZZI!$A$2:$F$50,6,FALSE),)</f>
        <v>0</v>
      </c>
      <c r="H52" s="5">
        <f t="shared" si="1"/>
        <v>0</v>
      </c>
      <c r="I52" s="6"/>
      <c r="J52" s="7">
        <v>49</v>
      </c>
    </row>
  </sheetData>
  <phoneticPr fontId="0" type="noConversion"/>
  <printOptions gridLinesSet="0"/>
  <pageMargins left="1.5748031496062993" right="0.31496062992125984" top="0.62" bottom="0.59055118110236227" header="0.15748031496062992" footer="0.23622047244094491"/>
  <pageSetup paperSize="9" orientation="landscape" horizontalDpi="300" verticalDpi="300" r:id="rId1"/>
  <headerFooter alignWithMargins="0">
    <oddHeader>&amp;L&amp;12Classifica individuale &amp;16RAGAZZI&amp;RGARA DEL: &amp;D</oddHeader>
    <oddFooter>&amp;LN.G.=PETTORALE&amp;RPagina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6"/>
  <dimension ref="A1:J39"/>
  <sheetViews>
    <sheetView showGridLines="0" showZeros="0" zoomScale="80" workbookViewId="0">
      <selection sqref="A1:H23"/>
    </sheetView>
  </sheetViews>
  <sheetFormatPr defaultRowHeight="12.75" x14ac:dyDescent="0.2"/>
  <cols>
    <col min="1" max="1" width="5" customWidth="1"/>
    <col min="2" max="2" width="7.28515625" customWidth="1"/>
    <col min="3" max="3" width="15" customWidth="1"/>
    <col min="4" max="4" width="18" customWidth="1"/>
    <col min="5" max="5" width="9.85546875" style="22" customWidth="1"/>
    <col min="6" max="6" width="13.140625" customWidth="1"/>
    <col min="7" max="7" width="17.5703125" customWidth="1"/>
    <col min="8" max="8" width="12.140625" customWidth="1"/>
    <col min="9" max="9" width="9.140625" style="8"/>
  </cols>
  <sheetData>
    <row r="1" spans="1:10" ht="15" x14ac:dyDescent="0.2">
      <c r="B1" s="27"/>
      <c r="C1" t="s">
        <v>60</v>
      </c>
    </row>
    <row r="3" spans="1:10" x14ac:dyDescent="0.2">
      <c r="A3" s="3" t="s">
        <v>7</v>
      </c>
      <c r="B3" s="1" t="s">
        <v>0</v>
      </c>
      <c r="C3" s="1" t="s">
        <v>1</v>
      </c>
      <c r="D3" s="1" t="s">
        <v>2</v>
      </c>
      <c r="E3" s="20" t="s">
        <v>3</v>
      </c>
      <c r="F3" s="2" t="s">
        <v>4</v>
      </c>
      <c r="G3" s="1" t="s">
        <v>5</v>
      </c>
      <c r="H3" s="1" t="s">
        <v>6</v>
      </c>
      <c r="I3" s="4" t="s">
        <v>8</v>
      </c>
    </row>
    <row r="4" spans="1:10" x14ac:dyDescent="0.2">
      <c r="A4" s="5">
        <v>14</v>
      </c>
      <c r="B4" s="5">
        <v>1</v>
      </c>
      <c r="C4" s="5" t="str">
        <f>IF(A4&lt;&gt;0,VLOOKUP(A4,[1]ISC.RAGAZZE!$A$2:$F$37,2,FALSE),)</f>
        <v>PALLAVER</v>
      </c>
      <c r="D4" s="5" t="str">
        <f>IF(A4&lt;&gt;0,VLOOKUP(A4,[1]ISC.RAGAZZE!$A$2:$F$37,3,FALSE),)</f>
        <v>MICHELA</v>
      </c>
      <c r="E4" s="21">
        <f>IF(A4&lt;&gt;0,VLOOKUP(A4,[1]ISC.RAGAZZE!$A$2:$F$37,4,FALSE),)</f>
        <v>2005</v>
      </c>
      <c r="F4" s="5" t="s">
        <v>15</v>
      </c>
      <c r="G4" s="5" t="str">
        <f>IF(A4&lt;&gt;0,VLOOKUP(A4,[1]ISC.RAGAZZE!$A$2:$F$37,6,FALSE),)</f>
        <v>ROMALLO RUNNING</v>
      </c>
      <c r="H4" s="5">
        <v>35</v>
      </c>
      <c r="I4" s="6"/>
      <c r="J4" s="7">
        <v>1</v>
      </c>
    </row>
    <row r="5" spans="1:10" x14ac:dyDescent="0.2">
      <c r="A5" s="5">
        <v>25</v>
      </c>
      <c r="B5" s="5">
        <v>2</v>
      </c>
      <c r="C5" s="5" t="str">
        <f>IF(A5&lt;&gt;0,VLOOKUP(A5,[1]ISC.RAGAZZE!$A$2:$F$37,2,FALSE),)</f>
        <v>COPILOV</v>
      </c>
      <c r="D5" s="5" t="str">
        <f>IF(A5&lt;&gt;0,VLOOKUP(A5,[1]ISC.RAGAZZE!$A$2:$F$37,3,FALSE),)</f>
        <v>DANIELA</v>
      </c>
      <c r="E5" s="21">
        <f>IF(A5&lt;&gt;0,VLOOKUP(A5,[1]ISC.RAGAZZE!$A$2:$F$37,4,FALSE),)</f>
        <v>2005</v>
      </c>
      <c r="F5" s="5" t="s">
        <v>15</v>
      </c>
      <c r="G5" s="5" t="str">
        <f>IF(A5&lt;&gt;0,VLOOKUP(A5,[1]ISC.RAGAZZE!$A$2:$F$37,6,FALSE),)</f>
        <v>ADS MOLLARO</v>
      </c>
      <c r="H5" s="5">
        <v>34</v>
      </c>
      <c r="I5" s="6"/>
      <c r="J5" s="7">
        <v>2</v>
      </c>
    </row>
    <row r="6" spans="1:10" x14ac:dyDescent="0.2">
      <c r="A6" s="5">
        <v>15</v>
      </c>
      <c r="B6" s="5">
        <v>3</v>
      </c>
      <c r="C6" s="5" t="str">
        <f>IF(A6&lt;&gt;0,VLOOKUP(A6,[1]ISC.RAGAZZE!$A$2:$F$37,2,FALSE),)</f>
        <v>TORRESANI</v>
      </c>
      <c r="D6" s="5" t="str">
        <f>IF(A6&lt;&gt;0,VLOOKUP(A6,[1]ISC.RAGAZZE!$A$2:$F$37,3,FALSE),)</f>
        <v>SOFIA</v>
      </c>
      <c r="E6" s="21">
        <f>IF(A6&lt;&gt;0,VLOOKUP(A6,[1]ISC.RAGAZZE!$A$2:$F$37,4,FALSE),)</f>
        <v>2005</v>
      </c>
      <c r="F6" s="5" t="s">
        <v>15</v>
      </c>
      <c r="G6" s="5" t="str">
        <f>IF(A6&lt;&gt;0,VLOOKUP(A6,[1]ISC.RAGAZZE!$A$2:$F$37,6,FALSE),)</f>
        <v>ROMALLO RUNNING</v>
      </c>
      <c r="H6" s="5">
        <v>33</v>
      </c>
      <c r="I6" s="6"/>
      <c r="J6" s="7">
        <v>3</v>
      </c>
    </row>
    <row r="7" spans="1:10" x14ac:dyDescent="0.2">
      <c r="A7" s="5">
        <v>12</v>
      </c>
      <c r="B7" s="5">
        <v>4</v>
      </c>
      <c r="C7" s="5" t="str">
        <f>IF(A7&lt;&gt;0,VLOOKUP(A7,[1]ISC.RAGAZZE!$A$2:$F$37,2,FALSE),)</f>
        <v>TORRESANI</v>
      </c>
      <c r="D7" s="5" t="str">
        <f>IF(A7&lt;&gt;0,VLOOKUP(A7,[1]ISC.RAGAZZE!$A$2:$F$37,3,FALSE),)</f>
        <v>ANNA</v>
      </c>
      <c r="E7" s="21">
        <f>IF(A7&lt;&gt;0,VLOOKUP(A7,[1]ISC.RAGAZZE!$A$2:$F$37,4,FALSE),)</f>
        <v>2006</v>
      </c>
      <c r="F7" s="5" t="s">
        <v>15</v>
      </c>
      <c r="G7" s="5" t="str">
        <f>IF(A7&lt;&gt;0,VLOOKUP(A7,[1]ISC.RAGAZZE!$A$2:$F$37,6,FALSE),)</f>
        <v>ROMALLO RUNNING</v>
      </c>
      <c r="H7" s="5">
        <v>32</v>
      </c>
      <c r="I7" s="6"/>
      <c r="J7" s="7">
        <v>4</v>
      </c>
    </row>
    <row r="8" spans="1:10" x14ac:dyDescent="0.2">
      <c r="A8" s="5">
        <v>19</v>
      </c>
      <c r="B8" s="5">
        <v>5</v>
      </c>
      <c r="C8" s="5" t="str">
        <f>IF(A8&lt;&gt;0,VLOOKUP(A8,[1]ISC.RAGAZZE!$A$2:$F$37,2,FALSE),)</f>
        <v>RADOVAN</v>
      </c>
      <c r="D8" s="5" t="str">
        <f>IF(A8&lt;&gt;0,VLOOKUP(A8,[1]ISC.RAGAZZE!$A$2:$F$37,3,FALSE),)</f>
        <v>LUCIA</v>
      </c>
      <c r="E8" s="21">
        <f>IF(A8&lt;&gt;0,VLOOKUP(A8,[1]ISC.RAGAZZE!$A$2:$F$37,4,FALSE),)</f>
        <v>2006</v>
      </c>
      <c r="F8" s="5" t="s">
        <v>15</v>
      </c>
      <c r="G8" s="5" t="str">
        <f>IF(A8&lt;&gt;0,VLOOKUP(A8,[1]ISC.RAGAZZE!$A$2:$F$37,6,FALSE),)</f>
        <v>USAM BAITONA</v>
      </c>
      <c r="H8" s="5">
        <v>31</v>
      </c>
      <c r="I8" s="6"/>
      <c r="J8" s="7">
        <v>5</v>
      </c>
    </row>
    <row r="9" spans="1:10" x14ac:dyDescent="0.2">
      <c r="A9" s="5">
        <v>20</v>
      </c>
      <c r="B9" s="5">
        <v>6</v>
      </c>
      <c r="C9" s="5" t="str">
        <f>IF(A9&lt;&gt;0,VLOOKUP(A9,[1]ISC.RAGAZZE!$A$2:$F$37,2,FALSE),)</f>
        <v>ANGELI</v>
      </c>
      <c r="D9" s="5" t="str">
        <f>IF(A9&lt;&gt;0,VLOOKUP(A9,[1]ISC.RAGAZZE!$A$2:$F$37,3,FALSE),)</f>
        <v>DESIREE</v>
      </c>
      <c r="E9" s="21">
        <f>IF(A9&lt;&gt;0,VLOOKUP(A9,[1]ISC.RAGAZZE!$A$2:$F$37,4,FALSE),)</f>
        <v>2006</v>
      </c>
      <c r="F9" s="5" t="s">
        <v>15</v>
      </c>
      <c r="G9" s="5" t="str">
        <f>IF(A9&lt;&gt;0,VLOOKUP(A9,[1]ISC.RAGAZZE!$A$2:$F$37,6,FALSE),)</f>
        <v>USAM BAITONA</v>
      </c>
      <c r="H9" s="5">
        <v>30</v>
      </c>
      <c r="I9" s="6"/>
      <c r="J9" s="7">
        <v>6</v>
      </c>
    </row>
    <row r="10" spans="1:10" x14ac:dyDescent="0.2">
      <c r="A10" s="5">
        <v>26</v>
      </c>
      <c r="B10" s="5">
        <v>7</v>
      </c>
      <c r="C10" s="5" t="str">
        <f>IF(A10&lt;&gt;0,VLOOKUP(A10,[1]ISC.RAGAZZE!$A$2:$F$37,2,FALSE),)</f>
        <v>ANDRIGHI</v>
      </c>
      <c r="D10" s="5" t="str">
        <f>IF(A10&lt;&gt;0,VLOOKUP(A10,[1]ISC.RAGAZZE!$A$2:$F$37,3,FALSE),)</f>
        <v>MARTA</v>
      </c>
      <c r="E10" s="21">
        <f>IF(A10&lt;&gt;0,VLOOKUP(A10,[1]ISC.RAGAZZE!$A$2:$F$37,4,FALSE),)</f>
        <v>2006</v>
      </c>
      <c r="F10" s="5" t="s">
        <v>15</v>
      </c>
      <c r="G10" s="5" t="str">
        <f>IF(A10&lt;&gt;0,VLOOKUP(A10,[1]ISC.RAGAZZE!$A$2:$F$37,6,FALSE),)</f>
        <v>USAM BAITONA</v>
      </c>
      <c r="H10" s="5">
        <v>29</v>
      </c>
      <c r="I10" s="6"/>
      <c r="J10" s="7">
        <v>7</v>
      </c>
    </row>
    <row r="11" spans="1:10" x14ac:dyDescent="0.2">
      <c r="A11" s="5">
        <v>10</v>
      </c>
      <c r="B11" s="5">
        <v>8</v>
      </c>
      <c r="C11" s="5" t="str">
        <f>IF(A11&lt;&gt;0,VLOOKUP(A11,[1]ISC.RAGAZZE!$A$2:$F$37,2,FALSE),)</f>
        <v>CHIESA</v>
      </c>
      <c r="D11" s="5" t="str">
        <f>IF(A11&lt;&gt;0,VLOOKUP(A11,[1]ISC.RAGAZZE!$A$2:$F$37,3,FALSE),)</f>
        <v>LUNA</v>
      </c>
      <c r="E11" s="21">
        <f>IF(A11&lt;&gt;0,VLOOKUP(A11,[1]ISC.RAGAZZE!$A$2:$F$37,4,FALSE),)</f>
        <v>2006</v>
      </c>
      <c r="F11" s="5" t="s">
        <v>15</v>
      </c>
      <c r="G11" s="5" t="str">
        <f>IF(A11&lt;&gt;0,VLOOKUP(A11,[1]ISC.RAGAZZE!$A$2:$F$37,6,FALSE),)</f>
        <v>ROMALLO RUNNING</v>
      </c>
      <c r="H11" s="5">
        <v>28</v>
      </c>
      <c r="I11" s="6"/>
      <c r="J11" s="7">
        <v>8</v>
      </c>
    </row>
    <row r="12" spans="1:10" x14ac:dyDescent="0.2">
      <c r="A12" s="5">
        <v>5</v>
      </c>
      <c r="B12" s="5">
        <v>9</v>
      </c>
      <c r="C12" s="5" t="str">
        <f>IF(A12&lt;&gt;0,VLOOKUP(A12,[1]ISC.RAGAZZE!$A$2:$F$37,2,FALSE),)</f>
        <v>LUCCHINI</v>
      </c>
      <c r="D12" s="5" t="str">
        <f>IF(A12&lt;&gt;0,VLOOKUP(A12,[1]ISC.RAGAZZE!$A$2:$F$37,3,FALSE),)</f>
        <v>VALENTINI</v>
      </c>
      <c r="E12" s="21">
        <f>IF(A12&lt;&gt;0,VLOOKUP(A12,[1]ISC.RAGAZZE!$A$2:$F$37,4,FALSE),)</f>
        <v>2005</v>
      </c>
      <c r="F12" s="5" t="s">
        <v>15</v>
      </c>
      <c r="G12" s="5" t="str">
        <f>IF(A12&lt;&gt;0,VLOOKUP(A12,[1]ISC.RAGAZZE!$A$2:$F$37,6,FALSE),)</f>
        <v>ROTALIANA</v>
      </c>
      <c r="H12" s="5">
        <v>27</v>
      </c>
      <c r="I12" s="6"/>
      <c r="J12" s="7">
        <v>9</v>
      </c>
    </row>
    <row r="13" spans="1:10" x14ac:dyDescent="0.2">
      <c r="A13" s="5">
        <v>17</v>
      </c>
      <c r="B13" s="5">
        <v>10</v>
      </c>
      <c r="C13" s="5" t="str">
        <f>IF(A13&lt;&gt;0,VLOOKUP(A13,[1]ISC.RAGAZZE!$A$2:$F$37,2,FALSE),)</f>
        <v>CORRADINI</v>
      </c>
      <c r="D13" s="5" t="str">
        <f>IF(A13&lt;&gt;0,VLOOKUP(A13,[1]ISC.RAGAZZE!$A$2:$F$37,3,FALSE),)</f>
        <v>SOFIA</v>
      </c>
      <c r="E13" s="21">
        <f>IF(A13&lt;&gt;0,VLOOKUP(A13,[1]ISC.RAGAZZE!$A$2:$F$37,4,FALSE),)</f>
        <v>2005</v>
      </c>
      <c r="F13" s="5" t="s">
        <v>15</v>
      </c>
      <c r="G13" s="5" t="str">
        <f>IF(A13&lt;&gt;0,VLOOKUP(A13,[1]ISC.RAGAZZE!$A$2:$F$37,6,FALSE),)</f>
        <v>ROTALIANA</v>
      </c>
      <c r="H13" s="5">
        <v>26</v>
      </c>
      <c r="I13" s="6"/>
      <c r="J13" s="7">
        <v>10</v>
      </c>
    </row>
    <row r="14" spans="1:10" x14ac:dyDescent="0.2">
      <c r="A14" s="5">
        <v>21</v>
      </c>
      <c r="B14" s="5">
        <v>11</v>
      </c>
      <c r="C14" s="5" t="str">
        <f>IF(A14&lt;&gt;0,VLOOKUP(A14,[1]ISC.RAGAZZE!$A$2:$F$37,2,FALSE),)</f>
        <v>BEZZI</v>
      </c>
      <c r="D14" s="5" t="str">
        <f>IF(A14&lt;&gt;0,VLOOKUP(A14,[1]ISC.RAGAZZE!$A$2:$F$37,3,FALSE),)</f>
        <v>ELENA</v>
      </c>
      <c r="E14" s="21">
        <f>IF(A14&lt;&gt;0,VLOOKUP(A14,[1]ISC.RAGAZZE!$A$2:$F$37,4,FALSE),)</f>
        <v>2006</v>
      </c>
      <c r="F14" s="5" t="s">
        <v>15</v>
      </c>
      <c r="G14" s="5" t="str">
        <f>IF(A14&lt;&gt;0,VLOOKUP(A14,[1]ISC.RAGAZZE!$A$2:$F$37,6,FALSE),)</f>
        <v>USAM BAITONA</v>
      </c>
      <c r="H14" s="5">
        <v>25</v>
      </c>
      <c r="I14" s="6"/>
      <c r="J14" s="7">
        <v>11</v>
      </c>
    </row>
    <row r="15" spans="1:10" x14ac:dyDescent="0.2">
      <c r="A15" s="5">
        <v>1</v>
      </c>
      <c r="B15" s="5">
        <v>12</v>
      </c>
      <c r="C15" s="5" t="str">
        <f>IF(A15&lt;&gt;0,VLOOKUP(A15,[1]ISC.RAGAZZE!$A$2:$F$37,2,FALSE),)</f>
        <v>PELLEGRINI</v>
      </c>
      <c r="D15" s="5" t="str">
        <f>IF(A15&lt;&gt;0,VLOOKUP(A15,[1]ISC.RAGAZZE!$A$2:$F$37,3,FALSE),)</f>
        <v>TERESA</v>
      </c>
      <c r="E15" s="21">
        <f>IF(A15&lt;&gt;0,VLOOKUP(A15,[1]ISC.RAGAZZE!$A$2:$F$37,4,FALSE),)</f>
        <v>2006</v>
      </c>
      <c r="F15" s="5" t="s">
        <v>15</v>
      </c>
      <c r="G15" s="5" t="str">
        <f>IF(A15&lt;&gt;0,VLOOKUP(A15,[1]ISC.RAGAZZE!$A$2:$F$37,6,FALSE),)</f>
        <v>ROTALIANA</v>
      </c>
      <c r="H15" s="5">
        <v>24</v>
      </c>
      <c r="I15" s="6"/>
      <c r="J15" s="7">
        <v>12</v>
      </c>
    </row>
    <row r="16" spans="1:10" x14ac:dyDescent="0.2">
      <c r="A16" s="5">
        <v>9</v>
      </c>
      <c r="B16" s="5">
        <v>13</v>
      </c>
      <c r="C16" s="5" t="str">
        <f>IF(A16&lt;&gt;0,VLOOKUP(A16,[1]ISC.RAGAZZE!$A$2:$F$37,2,FALSE),)</f>
        <v>TORRESANI</v>
      </c>
      <c r="D16" s="5" t="str">
        <f>IF(A16&lt;&gt;0,VLOOKUP(A16,[1]ISC.RAGAZZE!$A$2:$F$37,3,FALSE),)</f>
        <v>VIOLA</v>
      </c>
      <c r="E16" s="21">
        <f>IF(A16&lt;&gt;0,VLOOKUP(A16,[1]ISC.RAGAZZE!$A$2:$F$37,4,FALSE),)</f>
        <v>2006</v>
      </c>
      <c r="F16" s="5" t="s">
        <v>15</v>
      </c>
      <c r="G16" s="5" t="str">
        <f>IF(A16&lt;&gt;0,VLOOKUP(A16,[1]ISC.RAGAZZE!$A$2:$F$37,6,FALSE),)</f>
        <v>ROMALLO RUNNING</v>
      </c>
      <c r="H16" s="5">
        <v>23</v>
      </c>
      <c r="I16" s="6"/>
      <c r="J16" s="7">
        <v>13</v>
      </c>
    </row>
    <row r="17" spans="1:10" x14ac:dyDescent="0.2">
      <c r="A17" s="5">
        <v>13</v>
      </c>
      <c r="B17" s="5">
        <v>14</v>
      </c>
      <c r="C17" s="5" t="str">
        <f>IF(A17&lt;&gt;0,VLOOKUP(A17,[1]ISC.RAGAZZE!$A$2:$F$37,2,FALSE),)</f>
        <v>TRAINOTTI</v>
      </c>
      <c r="D17" s="5" t="str">
        <f>IF(A17&lt;&gt;0,VLOOKUP(A17,[1]ISC.RAGAZZE!$A$2:$F$37,3,FALSE),)</f>
        <v>MARGHERITA</v>
      </c>
      <c r="E17" s="21">
        <f>IF(A17&lt;&gt;0,VLOOKUP(A17,[1]ISC.RAGAZZE!$A$2:$F$37,4,FALSE),)</f>
        <v>2006</v>
      </c>
      <c r="F17" s="5" t="s">
        <v>15</v>
      </c>
      <c r="G17" s="5" t="str">
        <f>IF(A17&lt;&gt;0,VLOOKUP(A17,[1]ISC.RAGAZZE!$A$2:$F$37,6,FALSE),)</f>
        <v>ROMALLO RUNNING</v>
      </c>
      <c r="H17" s="5">
        <v>22</v>
      </c>
      <c r="I17" s="6"/>
      <c r="J17" s="7">
        <v>14</v>
      </c>
    </row>
    <row r="18" spans="1:10" x14ac:dyDescent="0.2">
      <c r="A18" s="5">
        <v>11</v>
      </c>
      <c r="B18" s="5">
        <v>15</v>
      </c>
      <c r="C18" s="5" t="str">
        <f>IF(A18&lt;&gt;0,VLOOKUP(A18,[1]ISC.RAGAZZE!$A$2:$F$37,2,FALSE),)</f>
        <v>MAGAGNA</v>
      </c>
      <c r="D18" s="5" t="str">
        <f>IF(A18&lt;&gt;0,VLOOKUP(A18,[1]ISC.RAGAZZE!$A$2:$F$37,3,FALSE),)</f>
        <v>AURORA</v>
      </c>
      <c r="E18" s="21">
        <f>IF(A18&lt;&gt;0,VLOOKUP(A18,[1]ISC.RAGAZZE!$A$2:$F$37,4,FALSE),)</f>
        <v>2006</v>
      </c>
      <c r="F18" s="5" t="s">
        <v>15</v>
      </c>
      <c r="G18" s="5" t="str">
        <f>IF(A18&lt;&gt;0,VLOOKUP(A18,[1]ISC.RAGAZZE!$A$2:$F$37,6,FALSE),)</f>
        <v>ROMALLO RUNNING</v>
      </c>
      <c r="H18" s="5">
        <v>21</v>
      </c>
      <c r="I18" s="6"/>
      <c r="J18" s="7">
        <v>15</v>
      </c>
    </row>
    <row r="19" spans="1:10" x14ac:dyDescent="0.2">
      <c r="A19" s="5">
        <v>2</v>
      </c>
      <c r="B19" s="5">
        <v>16</v>
      </c>
      <c r="C19" s="5" t="str">
        <f>IF(A19&lt;&gt;0,VLOOKUP(A19,[1]ISC.RAGAZZE!$A$2:$F$37,2,FALSE),)</f>
        <v>ZULINI</v>
      </c>
      <c r="D19" s="5" t="str">
        <f>IF(A19&lt;&gt;0,VLOOKUP(A19,[1]ISC.RAGAZZE!$A$2:$F$37,3,FALSE),)</f>
        <v>ASIA</v>
      </c>
      <c r="E19" s="21">
        <f>IF(A19&lt;&gt;0,VLOOKUP(A19,[1]ISC.RAGAZZE!$A$2:$F$37,4,FALSE),)</f>
        <v>2006</v>
      </c>
      <c r="F19" s="5" t="s">
        <v>15</v>
      </c>
      <c r="G19" s="5" t="str">
        <f>IF(A19&lt;&gt;0,VLOOKUP(A19,[1]ISC.RAGAZZE!$A$2:$F$37,6,FALSE),)</f>
        <v>ROTALIANA</v>
      </c>
      <c r="H19" s="5">
        <v>20</v>
      </c>
      <c r="I19" s="6"/>
      <c r="J19" s="7">
        <v>16</v>
      </c>
    </row>
    <row r="20" spans="1:10" x14ac:dyDescent="0.2">
      <c r="A20" s="5">
        <v>3</v>
      </c>
      <c r="B20" s="5">
        <v>17</v>
      </c>
      <c r="C20" s="5" t="str">
        <f>IF(A20&lt;&gt;0,VLOOKUP(A20,[1]ISC.RAGAZZE!$A$2:$F$37,2,FALSE),)</f>
        <v>BETTIN</v>
      </c>
      <c r="D20" s="5" t="str">
        <f>IF(A20&lt;&gt;0,VLOOKUP(A20,[1]ISC.RAGAZZE!$A$2:$F$37,3,FALSE),)</f>
        <v>MICHELA</v>
      </c>
      <c r="E20" s="21">
        <f>IF(A20&lt;&gt;0,VLOOKUP(A20,[1]ISC.RAGAZZE!$A$2:$F$37,4,FALSE),)</f>
        <v>2005</v>
      </c>
      <c r="F20" s="5" t="s">
        <v>15</v>
      </c>
      <c r="G20" s="5" t="str">
        <f>IF(A20&lt;&gt;0,VLOOKUP(A20,[1]ISC.RAGAZZE!$A$2:$F$37,6,FALSE),)</f>
        <v>ROTALIANA</v>
      </c>
      <c r="H20" s="5">
        <v>19</v>
      </c>
      <c r="I20" s="6"/>
      <c r="J20" s="7">
        <v>17</v>
      </c>
    </row>
    <row r="21" spans="1:10" x14ac:dyDescent="0.2">
      <c r="A21" s="5">
        <v>18</v>
      </c>
      <c r="B21" s="5">
        <v>18</v>
      </c>
      <c r="C21" s="5" t="str">
        <f>IF(A21&lt;&gt;0,VLOOKUP(A21,[1]ISC.RAGAZZE!$A$2:$F$37,2,FALSE),)</f>
        <v>TARTER</v>
      </c>
      <c r="D21" s="5" t="str">
        <f>IF(A21&lt;&gt;0,VLOOKUP(A21,[1]ISC.RAGAZZE!$A$2:$F$37,3,FALSE),)</f>
        <v>SABRINA</v>
      </c>
      <c r="E21" s="21">
        <f>IF(A21&lt;&gt;0,VLOOKUP(A21,[1]ISC.RAGAZZE!$A$2:$F$37,4,FALSE),)</f>
        <v>2005</v>
      </c>
      <c r="F21" s="5" t="s">
        <v>15</v>
      </c>
      <c r="G21" s="5" t="str">
        <f>IF(A21&lt;&gt;0,VLOOKUP(A21,[1]ISC.RAGAZZE!$A$2:$F$37,6,FALSE),)</f>
        <v>USAM BAITONA</v>
      </c>
      <c r="H21" s="5">
        <v>18</v>
      </c>
      <c r="I21" s="6"/>
      <c r="J21" s="7">
        <v>18</v>
      </c>
    </row>
    <row r="22" spans="1:10" x14ac:dyDescent="0.2">
      <c r="A22" s="5">
        <v>24</v>
      </c>
      <c r="B22" s="5">
        <v>19</v>
      </c>
      <c r="C22" s="5" t="str">
        <f>IF(A22&lt;&gt;0,VLOOKUP(A22,[1]ISC.RAGAZZE!$A$2:$F$37,2,FALSE),)</f>
        <v>CHINI</v>
      </c>
      <c r="D22" s="5" t="str">
        <f>IF(A22&lt;&gt;0,VLOOKUP(A22,[1]ISC.RAGAZZE!$A$2:$F$37,3,FALSE),)</f>
        <v>MARLENE</v>
      </c>
      <c r="E22" s="21">
        <f>IF(A22&lt;&gt;0,VLOOKUP(A22,[1]ISC.RAGAZZE!$A$2:$F$37,4,FALSE),)</f>
        <v>2006</v>
      </c>
      <c r="F22" s="5" t="s">
        <v>15</v>
      </c>
      <c r="G22" s="5" t="str">
        <f>IF(A22&lt;&gt;0,VLOOKUP(A22,[1]ISC.RAGAZZE!$A$2:$F$37,6,FALSE),)</f>
        <v>ADS MOLLARO</v>
      </c>
      <c r="H22" s="5">
        <v>17</v>
      </c>
      <c r="I22" s="6"/>
      <c r="J22" s="7">
        <v>19</v>
      </c>
    </row>
    <row r="23" spans="1:10" x14ac:dyDescent="0.2">
      <c r="A23" s="5">
        <v>27</v>
      </c>
      <c r="B23" s="5">
        <v>20</v>
      </c>
      <c r="C23" s="5" t="str">
        <f>IF(A23&lt;&gt;0,VLOOKUP(A23,[1]ISC.RAGAZZE!$A$2:$F$37,2,FALSE),)</f>
        <v>VESCIO</v>
      </c>
      <c r="D23" s="5" t="str">
        <f>IF(A23&lt;&gt;0,VLOOKUP(A23,[1]ISC.RAGAZZE!$A$2:$F$37,3,FALSE),)</f>
        <v>VALENTINA</v>
      </c>
      <c r="E23" s="21">
        <f>IF(A23&lt;&gt;0,VLOOKUP(A23,[1]ISC.RAGAZZE!$A$2:$F$37,4,FALSE),)</f>
        <v>2005</v>
      </c>
      <c r="F23" s="5" t="s">
        <v>15</v>
      </c>
      <c r="G23" s="5" t="str">
        <f>IF(A23&lt;&gt;0,VLOOKUP(A23,[1]ISC.RAGAZZE!$A$2:$F$37,6,FALSE),)</f>
        <v>FONDISTI</v>
      </c>
      <c r="H23" s="5">
        <v>16</v>
      </c>
      <c r="I23" s="6"/>
      <c r="J23" s="7">
        <v>20</v>
      </c>
    </row>
    <row r="24" spans="1:10" x14ac:dyDescent="0.2">
      <c r="A24" s="5"/>
      <c r="B24" s="5">
        <v>21</v>
      </c>
      <c r="C24" s="5">
        <f>IF(A24&lt;&gt;0,VLOOKUP(A24,[1]ISC.RAGAZZE!$A$2:$F$37,2,FALSE),)</f>
        <v>0</v>
      </c>
      <c r="D24" s="5">
        <f>IF(A24&lt;&gt;0,VLOOKUP(A24,[1]ISC.RAGAZZE!$A$2:$F$37,3,FALSE),)</f>
        <v>0</v>
      </c>
      <c r="E24" s="21">
        <f>IF(A24&lt;&gt;0,VLOOKUP(A24,[1]ISC.RAGAZZE!$A$2:$F$37,4,FALSE),)</f>
        <v>0</v>
      </c>
      <c r="F24" s="5" t="s">
        <v>15</v>
      </c>
      <c r="G24" s="5">
        <f>IF(A24&lt;&gt;0,VLOOKUP(A24,[1]ISC.RAGAZZE!$A$2:$F$37,6,FALSE),)</f>
        <v>0</v>
      </c>
      <c r="H24" s="5"/>
      <c r="I24" s="6"/>
      <c r="J24" s="7">
        <v>21</v>
      </c>
    </row>
    <row r="25" spans="1:10" x14ac:dyDescent="0.2">
      <c r="A25" s="5"/>
      <c r="B25" s="5">
        <v>22</v>
      </c>
      <c r="C25" s="5">
        <f>IF(A25&lt;&gt;0,VLOOKUP(A25,[1]ISC.RAGAZZE!$A$2:$F$37,2,FALSE),)</f>
        <v>0</v>
      </c>
      <c r="D25" s="5">
        <f>IF(A25&lt;&gt;0,VLOOKUP(A25,[1]ISC.RAGAZZE!$A$2:$F$37,3,FALSE),)</f>
        <v>0</v>
      </c>
      <c r="E25" s="21">
        <f>IF(A25&lt;&gt;0,VLOOKUP(A25,[1]ISC.RAGAZZE!$A$2:$F$37,4,FALSE),)</f>
        <v>0</v>
      </c>
      <c r="F25" s="5" t="s">
        <v>15</v>
      </c>
      <c r="G25" s="5">
        <f>IF(A25&lt;&gt;0,VLOOKUP(A25,[1]ISC.RAGAZZE!$A$2:$F$37,6,FALSE),)</f>
        <v>0</v>
      </c>
      <c r="H25" s="5"/>
      <c r="I25" s="6"/>
      <c r="J25" s="7">
        <v>22</v>
      </c>
    </row>
    <row r="26" spans="1:10" x14ac:dyDescent="0.2">
      <c r="A26" s="5"/>
      <c r="B26" s="5">
        <v>23</v>
      </c>
      <c r="C26" s="5">
        <f>IF(A26&lt;&gt;0,VLOOKUP(A26,[1]ISC.RAGAZZE!$A$2:$F$37,2,FALSE),)</f>
        <v>0</v>
      </c>
      <c r="D26" s="5">
        <f>IF(A26&lt;&gt;0,VLOOKUP(A26,[1]ISC.RAGAZZE!$A$2:$F$37,3,FALSE),)</f>
        <v>0</v>
      </c>
      <c r="E26" s="21">
        <f>IF(A26&lt;&gt;0,VLOOKUP(A26,[1]ISC.RAGAZZE!$A$2:$F$37,4,FALSE),)</f>
        <v>0</v>
      </c>
      <c r="F26" s="5" t="s">
        <v>15</v>
      </c>
      <c r="G26" s="5">
        <f>IF(A26&lt;&gt;0,VLOOKUP(A26,[1]ISC.RAGAZZE!$A$2:$F$37,6,FALSE),)</f>
        <v>0</v>
      </c>
      <c r="H26" s="5"/>
      <c r="I26" s="6"/>
      <c r="J26" s="7">
        <v>23</v>
      </c>
    </row>
    <row r="27" spans="1:10" x14ac:dyDescent="0.2">
      <c r="A27" s="5"/>
      <c r="B27" s="5">
        <f t="shared" ref="B27:B39" si="0">IF(A27&lt;&gt;"",B26+1,)</f>
        <v>0</v>
      </c>
      <c r="C27" s="5">
        <f>IF(A27&lt;&gt;0,VLOOKUP(A27,[2]ISC.RAGAZZE!$A$2:$F$37,2,FALSE),)</f>
        <v>0</v>
      </c>
      <c r="D27" s="5">
        <f>IF(A27&lt;&gt;0,VLOOKUP(A27,[2]ISC.RAGAZZE!$A$2:$F$37,3,FALSE),)</f>
        <v>0</v>
      </c>
      <c r="E27" s="21">
        <f>IF(A27&lt;&gt;0,VLOOKUP(A27,[2]ISC.RAGAZZE!$A$2:$F$37,4,FALSE),)</f>
        <v>0</v>
      </c>
      <c r="F27" s="5">
        <f>IF(A27&lt;&gt;0,VLOOKUP(A27,[2]ISC.RAGAZZE!$A$2:$F$37,5,FALSE),)</f>
        <v>0</v>
      </c>
      <c r="G27" s="5">
        <f>IF(A27&lt;&gt;0,VLOOKUP(A27,[2]ISC.RAGAZZE!$A$2:$F$37,6,FALSE),)</f>
        <v>0</v>
      </c>
      <c r="H27" s="5">
        <f t="shared" ref="H27:H39" si="1">IF(A27&lt;&gt;"",IF(H26&gt;1,H26-1,1),)</f>
        <v>0</v>
      </c>
      <c r="I27" s="6"/>
      <c r="J27" s="7">
        <v>24</v>
      </c>
    </row>
    <row r="28" spans="1:10" x14ac:dyDescent="0.2">
      <c r="A28" s="5"/>
      <c r="B28" s="5">
        <f t="shared" si="0"/>
        <v>0</v>
      </c>
      <c r="C28" s="5">
        <f>IF(A28&lt;&gt;0,VLOOKUP(A28,[2]ISC.RAGAZZE!$A$2:$F$37,2,FALSE),)</f>
        <v>0</v>
      </c>
      <c r="D28" s="5">
        <f>IF(A28&lt;&gt;0,VLOOKUP(A28,[2]ISC.RAGAZZE!$A$2:$F$37,3,FALSE),)</f>
        <v>0</v>
      </c>
      <c r="E28" s="21">
        <f>IF(A28&lt;&gt;0,VLOOKUP(A28,[2]ISC.RAGAZZE!$A$2:$F$37,4,FALSE),)</f>
        <v>0</v>
      </c>
      <c r="F28" s="5">
        <f>IF(A28&lt;&gt;0,VLOOKUP(A28,[2]ISC.RAGAZZE!$A$2:$F$37,5,FALSE),)</f>
        <v>0</v>
      </c>
      <c r="G28" s="5">
        <f>IF(A28&lt;&gt;0,VLOOKUP(A28,[2]ISC.RAGAZZE!$A$2:$F$37,6,FALSE),)</f>
        <v>0</v>
      </c>
      <c r="H28" s="5">
        <f t="shared" si="1"/>
        <v>0</v>
      </c>
      <c r="I28" s="6"/>
      <c r="J28" s="7">
        <v>25</v>
      </c>
    </row>
    <row r="29" spans="1:10" x14ac:dyDescent="0.2">
      <c r="A29" s="5"/>
      <c r="B29" s="5">
        <f t="shared" si="0"/>
        <v>0</v>
      </c>
      <c r="C29" s="5">
        <f>IF(A29&lt;&gt;0,VLOOKUP(A29,[2]ISC.RAGAZZE!$A$2:$F$37,2,FALSE),)</f>
        <v>0</v>
      </c>
      <c r="D29" s="5">
        <f>IF(A29&lt;&gt;0,VLOOKUP(A29,[2]ISC.RAGAZZE!$A$2:$F$37,3,FALSE),)</f>
        <v>0</v>
      </c>
      <c r="E29" s="21">
        <f>IF(A29&lt;&gt;0,VLOOKUP(A29,[2]ISC.RAGAZZE!$A$2:$F$37,4,FALSE),)</f>
        <v>0</v>
      </c>
      <c r="F29" s="5">
        <f>IF(A29&lt;&gt;0,VLOOKUP(A29,[2]ISC.RAGAZZE!$A$2:$F$37,5,FALSE),)</f>
        <v>0</v>
      </c>
      <c r="G29" s="5">
        <f>IF(A29&lt;&gt;0,VLOOKUP(A29,[2]ISC.RAGAZZE!$A$2:$F$37,6,FALSE),)</f>
        <v>0</v>
      </c>
      <c r="H29" s="5">
        <f t="shared" si="1"/>
        <v>0</v>
      </c>
      <c r="I29" s="6"/>
      <c r="J29" s="7">
        <v>26</v>
      </c>
    </row>
    <row r="30" spans="1:10" x14ac:dyDescent="0.2">
      <c r="A30" s="5"/>
      <c r="B30" s="5">
        <f t="shared" si="0"/>
        <v>0</v>
      </c>
      <c r="C30" s="5">
        <f>IF(A30&lt;&gt;0,VLOOKUP(A30,[2]ISC.RAGAZZE!$A$2:$F$37,2,FALSE),)</f>
        <v>0</v>
      </c>
      <c r="D30" s="5">
        <f>IF(A30&lt;&gt;0,VLOOKUP(A30,[2]ISC.RAGAZZE!$A$2:$F$37,3,FALSE),)</f>
        <v>0</v>
      </c>
      <c r="E30" s="21">
        <f>IF(A30&lt;&gt;0,VLOOKUP(A30,[2]ISC.RAGAZZE!$A$2:$F$37,4,FALSE),)</f>
        <v>0</v>
      </c>
      <c r="F30" s="5">
        <f>IF(A30&lt;&gt;0,VLOOKUP(A30,[2]ISC.RAGAZZE!$A$2:$F$37,5,FALSE),)</f>
        <v>0</v>
      </c>
      <c r="G30" s="5">
        <f>IF(A30&lt;&gt;0,VLOOKUP(A30,[2]ISC.RAGAZZE!$A$2:$F$37,6,FALSE),)</f>
        <v>0</v>
      </c>
      <c r="H30" s="5">
        <f t="shared" si="1"/>
        <v>0</v>
      </c>
      <c r="I30" s="6"/>
      <c r="J30" s="7">
        <v>27</v>
      </c>
    </row>
    <row r="31" spans="1:10" x14ac:dyDescent="0.2">
      <c r="A31" s="5"/>
      <c r="B31" s="5">
        <f t="shared" si="0"/>
        <v>0</v>
      </c>
      <c r="C31" s="5">
        <f>IF(A31&lt;&gt;0,VLOOKUP(A31,[2]ISC.RAGAZZE!$A$2:$F$37,2,FALSE),)</f>
        <v>0</v>
      </c>
      <c r="D31" s="5">
        <f>IF(A31&lt;&gt;0,VLOOKUP(A31,[2]ISC.RAGAZZE!$A$2:$F$37,3,FALSE),)</f>
        <v>0</v>
      </c>
      <c r="E31" s="21">
        <f>IF(A31&lt;&gt;0,VLOOKUP(A31,[2]ISC.RAGAZZE!$A$2:$F$37,4,FALSE),)</f>
        <v>0</v>
      </c>
      <c r="F31" s="5">
        <f>IF(A31&lt;&gt;0,VLOOKUP(A31,[2]ISC.RAGAZZE!$A$2:$F$37,5,FALSE),)</f>
        <v>0</v>
      </c>
      <c r="G31" s="5">
        <f>IF(A31&lt;&gt;0,VLOOKUP(A31,[2]ISC.RAGAZZE!$A$2:$F$37,6,FALSE),)</f>
        <v>0</v>
      </c>
      <c r="H31" s="5">
        <f t="shared" si="1"/>
        <v>0</v>
      </c>
      <c r="I31" s="6"/>
      <c r="J31" s="7">
        <v>28</v>
      </c>
    </row>
    <row r="32" spans="1:10" x14ac:dyDescent="0.2">
      <c r="A32" s="5"/>
      <c r="B32" s="5">
        <f t="shared" si="0"/>
        <v>0</v>
      </c>
      <c r="C32" s="5">
        <f>IF(A32&lt;&gt;0,VLOOKUP(A32,[2]ISC.RAGAZZE!$A$2:$F$37,2,FALSE),)</f>
        <v>0</v>
      </c>
      <c r="D32" s="5">
        <f>IF(A32&lt;&gt;0,VLOOKUP(A32,[2]ISC.RAGAZZE!$A$2:$F$37,3,FALSE),)</f>
        <v>0</v>
      </c>
      <c r="E32" s="21">
        <f>IF(A32&lt;&gt;0,VLOOKUP(A32,[2]ISC.RAGAZZE!$A$2:$F$37,4,FALSE),)</f>
        <v>0</v>
      </c>
      <c r="F32" s="5">
        <f>IF(A32&lt;&gt;0,VLOOKUP(A32,[2]ISC.RAGAZZE!$A$2:$F$37,5,FALSE),)</f>
        <v>0</v>
      </c>
      <c r="G32" s="5">
        <f>IF(A32&lt;&gt;0,VLOOKUP(A32,[2]ISC.RAGAZZE!$A$2:$F$37,6,FALSE),)</f>
        <v>0</v>
      </c>
      <c r="H32" s="5">
        <f t="shared" si="1"/>
        <v>0</v>
      </c>
      <c r="I32" s="6"/>
      <c r="J32" s="7">
        <v>29</v>
      </c>
    </row>
    <row r="33" spans="1:10" x14ac:dyDescent="0.2">
      <c r="A33" s="5"/>
      <c r="B33" s="5">
        <f t="shared" si="0"/>
        <v>0</v>
      </c>
      <c r="C33" s="5">
        <f>IF(A33&lt;&gt;0,VLOOKUP(A33,[2]ISC.RAGAZZE!$A$2:$F$37,2,FALSE),)</f>
        <v>0</v>
      </c>
      <c r="D33" s="5">
        <f>IF(A33&lt;&gt;0,VLOOKUP(A33,[2]ISC.RAGAZZE!$A$2:$F$37,3,FALSE),)</f>
        <v>0</v>
      </c>
      <c r="E33" s="21">
        <f>IF(A33&lt;&gt;0,VLOOKUP(A33,[2]ISC.RAGAZZE!$A$2:$F$37,4,FALSE),)</f>
        <v>0</v>
      </c>
      <c r="F33" s="5">
        <f>IF(A33&lt;&gt;0,VLOOKUP(A33,[2]ISC.RAGAZZE!$A$2:$F$37,5,FALSE),)</f>
        <v>0</v>
      </c>
      <c r="G33" s="5">
        <f>IF(A33&lt;&gt;0,VLOOKUP(A33,[2]ISC.RAGAZZE!$A$2:$F$37,6,FALSE),)</f>
        <v>0</v>
      </c>
      <c r="H33" s="5">
        <f t="shared" si="1"/>
        <v>0</v>
      </c>
      <c r="I33" s="6"/>
      <c r="J33" s="7">
        <v>30</v>
      </c>
    </row>
    <row r="34" spans="1:10" x14ac:dyDescent="0.2">
      <c r="A34" s="5"/>
      <c r="B34" s="5">
        <f t="shared" si="0"/>
        <v>0</v>
      </c>
      <c r="C34" s="5">
        <f>IF(A34&lt;&gt;0,VLOOKUP(A34,[2]ISC.RAGAZZE!$A$2:$F$37,2,FALSE),)</f>
        <v>0</v>
      </c>
      <c r="D34" s="5">
        <f>IF(A34&lt;&gt;0,VLOOKUP(A34,[2]ISC.RAGAZZE!$A$2:$F$37,3,FALSE),)</f>
        <v>0</v>
      </c>
      <c r="E34" s="21">
        <f>IF(A34&lt;&gt;0,VLOOKUP(A34,[2]ISC.RAGAZZE!$A$2:$F$37,4,FALSE),)</f>
        <v>0</v>
      </c>
      <c r="F34" s="5">
        <f>IF(A34&lt;&gt;0,VLOOKUP(A34,[2]ISC.RAGAZZE!$A$2:$F$37,5,FALSE),)</f>
        <v>0</v>
      </c>
      <c r="G34" s="5">
        <f>IF(A34&lt;&gt;0,VLOOKUP(A34,[2]ISC.RAGAZZE!$A$2:$F$37,6,FALSE),)</f>
        <v>0</v>
      </c>
      <c r="H34" s="5">
        <f t="shared" si="1"/>
        <v>0</v>
      </c>
      <c r="I34" s="6"/>
      <c r="J34" s="7">
        <v>31</v>
      </c>
    </row>
    <row r="35" spans="1:10" x14ac:dyDescent="0.2">
      <c r="A35" s="5"/>
      <c r="B35" s="5">
        <f t="shared" si="0"/>
        <v>0</v>
      </c>
      <c r="C35" s="5">
        <f>IF(A35&lt;&gt;0,VLOOKUP(A35,[2]ISC.RAGAZZE!$A$2:$F$37,2,FALSE),)</f>
        <v>0</v>
      </c>
      <c r="D35" s="5">
        <f>IF(A35&lt;&gt;0,VLOOKUP(A35,[2]ISC.RAGAZZE!$A$2:$F$37,3,FALSE),)</f>
        <v>0</v>
      </c>
      <c r="E35" s="21">
        <f>IF(A35&lt;&gt;0,VLOOKUP(A35,[2]ISC.RAGAZZE!$A$2:$F$37,4,FALSE),)</f>
        <v>0</v>
      </c>
      <c r="F35" s="5">
        <f>IF(A35&lt;&gt;0,VLOOKUP(A35,[2]ISC.RAGAZZE!$A$2:$F$37,5,FALSE),)</f>
        <v>0</v>
      </c>
      <c r="G35" s="5">
        <f>IF(A35&lt;&gt;0,VLOOKUP(A35,[2]ISC.RAGAZZE!$A$2:$F$37,6,FALSE),)</f>
        <v>0</v>
      </c>
      <c r="H35" s="5">
        <f t="shared" si="1"/>
        <v>0</v>
      </c>
      <c r="I35" s="6"/>
      <c r="J35" s="7">
        <v>32</v>
      </c>
    </row>
    <row r="36" spans="1:10" x14ac:dyDescent="0.2">
      <c r="A36" s="5"/>
      <c r="B36" s="5">
        <f t="shared" si="0"/>
        <v>0</v>
      </c>
      <c r="C36" s="5">
        <f>IF(A36&lt;&gt;0,VLOOKUP(A36,[2]ISC.RAGAZZE!$A$2:$F$37,2,FALSE),)</f>
        <v>0</v>
      </c>
      <c r="D36" s="5">
        <f>IF(A36&lt;&gt;0,VLOOKUP(A36,[2]ISC.RAGAZZE!$A$2:$F$37,3,FALSE),)</f>
        <v>0</v>
      </c>
      <c r="E36" s="21">
        <f>IF(A36&lt;&gt;0,VLOOKUP(A36,[2]ISC.RAGAZZE!$A$2:$F$37,4,FALSE),)</f>
        <v>0</v>
      </c>
      <c r="F36" s="5">
        <f>IF(A36&lt;&gt;0,VLOOKUP(A36,[2]ISC.RAGAZZE!$A$2:$F$37,5,FALSE),)</f>
        <v>0</v>
      </c>
      <c r="G36" s="5">
        <f>IF(A36&lt;&gt;0,VLOOKUP(A36,[2]ISC.RAGAZZE!$A$2:$F$37,6,FALSE),)</f>
        <v>0</v>
      </c>
      <c r="H36" s="5">
        <f t="shared" si="1"/>
        <v>0</v>
      </c>
      <c r="I36" s="6"/>
      <c r="J36" s="7">
        <v>33</v>
      </c>
    </row>
    <row r="37" spans="1:10" x14ac:dyDescent="0.2">
      <c r="A37" s="5"/>
      <c r="B37" s="5">
        <f t="shared" si="0"/>
        <v>0</v>
      </c>
      <c r="C37" s="5">
        <f>IF(A37&lt;&gt;0,VLOOKUP(A37,[2]ISC.RAGAZZE!$A$2:$F$37,2,FALSE),)</f>
        <v>0</v>
      </c>
      <c r="D37" s="5">
        <f>IF(A37&lt;&gt;0,VLOOKUP(A37,[2]ISC.RAGAZZE!$A$2:$F$37,3,FALSE),)</f>
        <v>0</v>
      </c>
      <c r="E37" s="21">
        <f>IF(A37&lt;&gt;0,VLOOKUP(A37,[2]ISC.RAGAZZE!$A$2:$F$37,4,FALSE),)</f>
        <v>0</v>
      </c>
      <c r="F37" s="5">
        <f>IF(A37&lt;&gt;0,VLOOKUP(A37,[2]ISC.RAGAZZE!$A$2:$F$37,5,FALSE),)</f>
        <v>0</v>
      </c>
      <c r="G37" s="5">
        <f>IF(A37&lt;&gt;0,VLOOKUP(A37,[2]ISC.RAGAZZE!$A$2:$F$37,6,FALSE),)</f>
        <v>0</v>
      </c>
      <c r="H37" s="5">
        <f t="shared" si="1"/>
        <v>0</v>
      </c>
      <c r="I37" s="6"/>
      <c r="J37" s="7">
        <v>34</v>
      </c>
    </row>
    <row r="38" spans="1:10" x14ac:dyDescent="0.2">
      <c r="A38" s="5"/>
      <c r="B38" s="5">
        <f t="shared" si="0"/>
        <v>0</v>
      </c>
      <c r="C38" s="5">
        <f>IF(A38&lt;&gt;0,VLOOKUP(A38,[2]ISC.RAGAZZE!$A$2:$F$37,2,FALSE),)</f>
        <v>0</v>
      </c>
      <c r="D38" s="5">
        <f>IF(A38&lt;&gt;0,VLOOKUP(A38,[2]ISC.RAGAZZE!$A$2:$F$37,3,FALSE),)</f>
        <v>0</v>
      </c>
      <c r="E38" s="21">
        <f>IF(A38&lt;&gt;0,VLOOKUP(A38,[2]ISC.RAGAZZE!$A$2:$F$37,4,FALSE),)</f>
        <v>0</v>
      </c>
      <c r="F38" s="5">
        <f>IF(A38&lt;&gt;0,VLOOKUP(A38,[2]ISC.RAGAZZE!$A$2:$F$37,5,FALSE),)</f>
        <v>0</v>
      </c>
      <c r="G38" s="5">
        <f>IF(A38&lt;&gt;0,VLOOKUP(A38,[2]ISC.RAGAZZE!$A$2:$F$37,6,FALSE),)</f>
        <v>0</v>
      </c>
      <c r="H38" s="5">
        <f t="shared" si="1"/>
        <v>0</v>
      </c>
      <c r="I38" s="6"/>
      <c r="J38" s="7">
        <v>35</v>
      </c>
    </row>
    <row r="39" spans="1:10" x14ac:dyDescent="0.2">
      <c r="A39" s="5"/>
      <c r="B39" s="5">
        <f t="shared" si="0"/>
        <v>0</v>
      </c>
      <c r="C39" s="5">
        <f>IF(A39&lt;&gt;0,VLOOKUP(A39,[2]ISC.RAGAZZE!$A$2:$F$37,2,FALSE),)</f>
        <v>0</v>
      </c>
      <c r="D39" s="5">
        <f>IF(A39&lt;&gt;0,VLOOKUP(A39,[2]ISC.RAGAZZE!$A$2:$F$37,3,FALSE),)</f>
        <v>0</v>
      </c>
      <c r="E39" s="21">
        <f>IF(A39&lt;&gt;0,VLOOKUP(A39,[2]ISC.RAGAZZE!$A$2:$F$37,4,FALSE),)</f>
        <v>0</v>
      </c>
      <c r="F39" s="5">
        <f>IF(A39&lt;&gt;0,VLOOKUP(A39,[2]ISC.RAGAZZE!$A$2:$F$37,5,FALSE),)</f>
        <v>0</v>
      </c>
      <c r="G39" s="5">
        <f>IF(A39&lt;&gt;0,VLOOKUP(A39,[2]ISC.RAGAZZE!$A$2:$F$37,6,FALSE),)</f>
        <v>0</v>
      </c>
      <c r="H39" s="5">
        <f t="shared" si="1"/>
        <v>0</v>
      </c>
      <c r="I39" s="6"/>
      <c r="J39" s="7">
        <v>36</v>
      </c>
    </row>
  </sheetData>
  <phoneticPr fontId="0" type="noConversion"/>
  <printOptions gridLinesSet="0"/>
  <pageMargins left="1.5748031496062993" right="0.31496062992125984" top="0.62" bottom="0.59055118110236227" header="0.15748031496062992" footer="0.23622047244094491"/>
  <pageSetup paperSize="9" orientation="landscape" horizontalDpi="300" verticalDpi="300" r:id="rId1"/>
  <headerFooter alignWithMargins="0">
    <oddHeader>&amp;L&amp;12Classifica individuale &amp;16RAGAZZE&amp;RGARA DEL: &amp;D</oddHeader>
    <oddFooter>&amp;LN.G.=PETTORALE&amp;RPagina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7"/>
  <dimension ref="A1:J39"/>
  <sheetViews>
    <sheetView showGridLines="0" showZeros="0" zoomScale="80" workbookViewId="0">
      <selection sqref="A1:H5"/>
    </sheetView>
  </sheetViews>
  <sheetFormatPr defaultRowHeight="12.75" x14ac:dyDescent="0.2"/>
  <cols>
    <col min="1" max="1" width="5" customWidth="1"/>
    <col min="2" max="2" width="5.7109375" customWidth="1"/>
    <col min="3" max="3" width="15.140625" customWidth="1"/>
    <col min="4" max="4" width="13.85546875" bestFit="1" customWidth="1"/>
    <col min="5" max="5" width="9.85546875" style="22" customWidth="1"/>
    <col min="6" max="6" width="12.42578125" customWidth="1"/>
    <col min="7" max="7" width="20.140625" customWidth="1"/>
    <col min="8" max="8" width="12.140625" customWidth="1"/>
    <col min="9" max="9" width="9.140625" style="8"/>
  </cols>
  <sheetData>
    <row r="1" spans="1:10" ht="15" x14ac:dyDescent="0.2">
      <c r="B1" s="27"/>
      <c r="C1" t="s">
        <v>60</v>
      </c>
    </row>
    <row r="3" spans="1:10" x14ac:dyDescent="0.2">
      <c r="A3" s="3" t="s">
        <v>7</v>
      </c>
      <c r="B3" s="1" t="s">
        <v>0</v>
      </c>
      <c r="C3" s="1" t="s">
        <v>1</v>
      </c>
      <c r="D3" s="1" t="s">
        <v>2</v>
      </c>
      <c r="E3" s="20" t="s">
        <v>3</v>
      </c>
      <c r="F3" s="2" t="s">
        <v>4</v>
      </c>
      <c r="G3" s="1" t="s">
        <v>5</v>
      </c>
      <c r="H3" s="1" t="s">
        <v>6</v>
      </c>
      <c r="I3" s="4" t="s">
        <v>8</v>
      </c>
    </row>
    <row r="4" spans="1:10" x14ac:dyDescent="0.2">
      <c r="A4" s="5">
        <v>7</v>
      </c>
      <c r="B4" s="5">
        <v>1</v>
      </c>
      <c r="C4" s="5" t="str">
        <f>IF(A4&lt;&gt;0,VLOOKUP(A4,[1]ISC.CADETTI!$A$2:$F$37,2,FALSE),)</f>
        <v>ZINI</v>
      </c>
      <c r="D4" s="5" t="str">
        <f>IF(A4&lt;&gt;0,VLOOKUP(A4,[1]ISC.CADETTI!$A$2:$F$37,3,FALSE),)</f>
        <v>CESARE</v>
      </c>
      <c r="E4" s="21">
        <f>IF(A4&lt;&gt;0,VLOOKUP(A4,[1]ISC.CADETTI!$A$2:$F$37,4,FALSE),)</f>
        <v>2004</v>
      </c>
      <c r="F4" s="5" t="s">
        <v>16</v>
      </c>
      <c r="G4" s="5" t="str">
        <f>IF(A4&lt;&gt;0,VLOOKUP(A4,[1]ISC.CADETTI!$A$2:$F$37,6,FALSE),)</f>
        <v>FONDISTI</v>
      </c>
      <c r="H4" s="5">
        <v>15</v>
      </c>
      <c r="I4" s="6"/>
      <c r="J4" s="7">
        <v>1</v>
      </c>
    </row>
    <row r="5" spans="1:10" x14ac:dyDescent="0.2">
      <c r="A5" s="5">
        <v>4</v>
      </c>
      <c r="B5" s="5">
        <v>2</v>
      </c>
      <c r="C5" s="5" t="str">
        <f>IF(A5&lt;&gt;0,VLOOKUP(A5,[1]ISC.CADETTI!$A$2:$F$37,2,FALSE),)</f>
        <v>CEMBRAN</v>
      </c>
      <c r="D5" s="5" t="str">
        <f>IF(A5&lt;&gt;0,VLOOKUP(A5,[1]ISC.CADETTI!$A$2:$F$37,3,FALSE),)</f>
        <v>NICOLAS</v>
      </c>
      <c r="E5" s="21">
        <f>IF(A5&lt;&gt;0,VLOOKUP(A5,[1]ISC.CADETTI!$A$2:$F$37,4,FALSE),)</f>
        <v>2004</v>
      </c>
      <c r="F5" s="5" t="s">
        <v>16</v>
      </c>
      <c r="G5" s="5" t="str">
        <f>IF(A5&lt;&gt;0,VLOOKUP(A5,[1]ISC.CADETTI!$A$2:$F$37,6,FALSE),)</f>
        <v>USAM BAITONA</v>
      </c>
      <c r="H5" s="5">
        <v>14</v>
      </c>
      <c r="I5" s="6"/>
      <c r="J5" s="7">
        <v>2</v>
      </c>
    </row>
    <row r="6" spans="1:10" x14ac:dyDescent="0.2">
      <c r="A6" s="5"/>
      <c r="B6" s="5">
        <v>3</v>
      </c>
      <c r="C6" s="5">
        <f>IF(A6&lt;&gt;0,VLOOKUP(A6,[1]ISC.CADETTI!$A$2:$F$37,2,FALSE),)</f>
        <v>0</v>
      </c>
      <c r="D6" s="5">
        <f>IF(A6&lt;&gt;0,VLOOKUP(A6,[1]ISC.CADETTI!$A$2:$F$37,3,FALSE),)</f>
        <v>0</v>
      </c>
      <c r="E6" s="21">
        <f>IF(A6&lt;&gt;0,VLOOKUP(A6,[1]ISC.CADETTI!$A$2:$F$37,4,FALSE),)</f>
        <v>0</v>
      </c>
      <c r="F6" s="5" t="s">
        <v>16</v>
      </c>
      <c r="G6" s="5">
        <f>IF(A6&lt;&gt;0,VLOOKUP(A6,[1]ISC.CADETTI!$A$2:$F$37,6,FALSE),)</f>
        <v>0</v>
      </c>
      <c r="H6" s="5">
        <v>13</v>
      </c>
      <c r="I6" s="6"/>
      <c r="J6" s="7">
        <v>3</v>
      </c>
    </row>
    <row r="7" spans="1:10" x14ac:dyDescent="0.2">
      <c r="A7" s="5"/>
      <c r="B7" s="5">
        <v>4</v>
      </c>
      <c r="C7" s="5">
        <f>IF(A7&lt;&gt;0,VLOOKUP(A7,[1]ISC.CADETTI!$A$2:$F$37,2,FALSE),)</f>
        <v>0</v>
      </c>
      <c r="D7" s="5">
        <f>IF(A7&lt;&gt;0,VLOOKUP(A7,[1]ISC.CADETTI!$A$2:$F$37,3,FALSE),)</f>
        <v>0</v>
      </c>
      <c r="E7" s="21">
        <f>IF(A7&lt;&gt;0,VLOOKUP(A7,[1]ISC.CADETTI!$A$2:$F$37,4,FALSE),)</f>
        <v>0</v>
      </c>
      <c r="F7" s="5" t="s">
        <v>16</v>
      </c>
      <c r="G7" s="5">
        <f>IF(A7&lt;&gt;0,VLOOKUP(A7,[1]ISC.CADETTI!$A$2:$F$37,6,FALSE),)</f>
        <v>0</v>
      </c>
      <c r="H7" s="5">
        <v>12</v>
      </c>
      <c r="I7" s="6"/>
      <c r="J7" s="7">
        <v>4</v>
      </c>
    </row>
    <row r="8" spans="1:10" x14ac:dyDescent="0.2">
      <c r="A8" s="5"/>
      <c r="B8" s="5">
        <v>5</v>
      </c>
      <c r="C8" s="5">
        <f>IF(A8&lt;&gt;0,VLOOKUP(A8,[1]ISC.CADETTI!$A$2:$F$37,2,FALSE),)</f>
        <v>0</v>
      </c>
      <c r="D8" s="5">
        <f>IF(A8&lt;&gt;0,VLOOKUP(A8,[1]ISC.CADETTI!$A$2:$F$37,3,FALSE),)</f>
        <v>0</v>
      </c>
      <c r="E8" s="21">
        <f>IF(A8&lt;&gt;0,VLOOKUP(A8,[1]ISC.CADETTI!$A$2:$F$37,4,FALSE),)</f>
        <v>0</v>
      </c>
      <c r="F8" s="5" t="s">
        <v>16</v>
      </c>
      <c r="G8" s="5">
        <f>IF(A8&lt;&gt;0,VLOOKUP(A8,[1]ISC.CADETTI!$A$2:$F$37,6,FALSE),)</f>
        <v>0</v>
      </c>
      <c r="H8" s="5">
        <v>11</v>
      </c>
      <c r="I8" s="6"/>
      <c r="J8" s="7">
        <v>5</v>
      </c>
    </row>
    <row r="9" spans="1:10" x14ac:dyDescent="0.2">
      <c r="A9" s="5"/>
      <c r="B9" s="5">
        <v>6</v>
      </c>
      <c r="C9" s="5">
        <f>IF(A9&lt;&gt;0,VLOOKUP(A9,[1]ISC.CADETTI!$A$2:$F$37,2,FALSE),)</f>
        <v>0</v>
      </c>
      <c r="D9" s="5">
        <f>IF(A9&lt;&gt;0,VLOOKUP(A9,[1]ISC.CADETTI!$A$2:$F$37,3,FALSE),)</f>
        <v>0</v>
      </c>
      <c r="E9" s="21">
        <f>IF(A9&lt;&gt;0,VLOOKUP(A9,[1]ISC.CADETTI!$A$2:$F$37,4,FALSE),)</f>
        <v>0</v>
      </c>
      <c r="F9" s="5" t="s">
        <v>16</v>
      </c>
      <c r="G9" s="5">
        <f>IF(A9&lt;&gt;0,VLOOKUP(A9,[1]ISC.CADETTI!$A$2:$F$37,6,FALSE),)</f>
        <v>0</v>
      </c>
      <c r="H9" s="5">
        <v>10</v>
      </c>
      <c r="I9" s="6"/>
      <c r="J9" s="7">
        <v>6</v>
      </c>
    </row>
    <row r="10" spans="1:10" x14ac:dyDescent="0.2">
      <c r="A10" s="5"/>
      <c r="B10" s="5">
        <v>7</v>
      </c>
      <c r="C10" s="5">
        <f>IF(A10&lt;&gt;0,VLOOKUP(A10,[1]ISC.CADETTI!$A$2:$F$37,2,FALSE),)</f>
        <v>0</v>
      </c>
      <c r="D10" s="5">
        <f>IF(A10&lt;&gt;0,VLOOKUP(A10,[1]ISC.CADETTI!$A$2:$F$37,3,FALSE),)</f>
        <v>0</v>
      </c>
      <c r="E10" s="21">
        <f>IF(A10&lt;&gt;0,VLOOKUP(A10,[1]ISC.CADETTI!$A$2:$F$37,4,FALSE),)</f>
        <v>0</v>
      </c>
      <c r="F10" s="5" t="s">
        <v>16</v>
      </c>
      <c r="G10" s="5">
        <f>IF(A10&lt;&gt;0,VLOOKUP(A10,[1]ISC.CADETTI!$A$2:$F$37,6,FALSE),)</f>
        <v>0</v>
      </c>
      <c r="H10" s="5">
        <v>9</v>
      </c>
      <c r="I10" s="6"/>
      <c r="J10" s="7">
        <v>7</v>
      </c>
    </row>
    <row r="11" spans="1:10" x14ac:dyDescent="0.2">
      <c r="A11" s="5"/>
      <c r="B11" s="5">
        <v>8</v>
      </c>
      <c r="C11" s="5">
        <f>IF(A11&lt;&gt;0,VLOOKUP(A11,[1]ISC.CADETTI!$A$2:$F$37,2,FALSE),)</f>
        <v>0</v>
      </c>
      <c r="D11" s="5">
        <f>IF(A11&lt;&gt;0,VLOOKUP(A11,[1]ISC.CADETTI!$A$2:$F$37,3,FALSE),)</f>
        <v>0</v>
      </c>
      <c r="E11" s="21">
        <f>IF(A11&lt;&gt;0,VLOOKUP(A11,[1]ISC.CADETTI!$A$2:$F$37,4,FALSE),)</f>
        <v>0</v>
      </c>
      <c r="F11" s="5" t="s">
        <v>16</v>
      </c>
      <c r="G11" s="5">
        <f>IF(A11&lt;&gt;0,VLOOKUP(A11,[1]ISC.CADETTI!$A$2:$F$37,6,FALSE),)</f>
        <v>0</v>
      </c>
      <c r="H11" s="5">
        <v>8</v>
      </c>
      <c r="I11" s="6"/>
      <c r="J11" s="7">
        <v>8</v>
      </c>
    </row>
    <row r="12" spans="1:10" x14ac:dyDescent="0.2">
      <c r="A12" s="5"/>
      <c r="B12" s="5">
        <f t="shared" ref="B12:B39" si="0">IF(A12&lt;&gt;"",B11+1,)</f>
        <v>0</v>
      </c>
      <c r="C12" s="5">
        <f>IF(A12&lt;&gt;0,VLOOKUP(A12,[1]ISC.CADETTI!$A$2:$F$37,2,FALSE),)</f>
        <v>0</v>
      </c>
      <c r="D12" s="5">
        <f>IF(A12&lt;&gt;0,VLOOKUP(A12,[1]ISC.CADETTI!$A$2:$F$37,3,FALSE),)</f>
        <v>0</v>
      </c>
      <c r="E12" s="21">
        <f>IF(A12&lt;&gt;0,VLOOKUP(A12,[1]ISC.CADETTI!$A$2:$F$37,4,FALSE),)</f>
        <v>0</v>
      </c>
      <c r="F12" s="5" t="s">
        <v>16</v>
      </c>
      <c r="G12" s="5">
        <f>IF(A12&lt;&gt;0,VLOOKUP(A12,[1]ISC.CADETTI!$A$2:$F$37,6,FALSE),)</f>
        <v>0</v>
      </c>
      <c r="H12" s="5">
        <v>7</v>
      </c>
      <c r="I12" s="6"/>
      <c r="J12" s="7">
        <v>9</v>
      </c>
    </row>
    <row r="13" spans="1:10" x14ac:dyDescent="0.2">
      <c r="A13" s="5"/>
      <c r="B13" s="5">
        <f t="shared" si="0"/>
        <v>0</v>
      </c>
      <c r="C13" s="5">
        <f>IF(A13&lt;&gt;0,VLOOKUP(A13,[1]ISC.CADETTI!$A$2:$F$37,2,FALSE),)</f>
        <v>0</v>
      </c>
      <c r="D13" s="5">
        <f>IF(A13&lt;&gt;0,VLOOKUP(A13,[1]ISC.CADETTI!$A$2:$F$37,3,FALSE),)</f>
        <v>0</v>
      </c>
      <c r="E13" s="21">
        <f>IF(A13&lt;&gt;0,VLOOKUP(A13,[1]ISC.CADETTI!$A$2:$F$37,4,FALSE),)</f>
        <v>0</v>
      </c>
      <c r="F13" s="5" t="s">
        <v>16</v>
      </c>
      <c r="G13" s="5">
        <f>IF(A13&lt;&gt;0,VLOOKUP(A13,[1]ISC.CADETTI!$A$2:$F$37,6,FALSE),)</f>
        <v>0</v>
      </c>
      <c r="H13" s="5">
        <v>6</v>
      </c>
      <c r="I13" s="6"/>
      <c r="J13" s="7">
        <v>10</v>
      </c>
    </row>
    <row r="14" spans="1:10" x14ac:dyDescent="0.2">
      <c r="A14" s="5"/>
      <c r="B14" s="5">
        <f t="shared" si="0"/>
        <v>0</v>
      </c>
      <c r="C14" s="5">
        <f>IF(A14&lt;&gt;0,VLOOKUP(A14,[1]ISC.CADETTI!$A$2:$F$37,2,FALSE),)</f>
        <v>0</v>
      </c>
      <c r="D14" s="5">
        <f>IF(A14&lt;&gt;0,VLOOKUP(A14,[1]ISC.CADETTI!$A$2:$F$37,3,FALSE),)</f>
        <v>0</v>
      </c>
      <c r="E14" s="21">
        <f>IF(A14&lt;&gt;0,VLOOKUP(A14,[1]ISC.CADETTI!$A$2:$F$37,4,FALSE),)</f>
        <v>0</v>
      </c>
      <c r="F14" s="5" t="s">
        <v>16</v>
      </c>
      <c r="G14" s="5">
        <f>IF(A14&lt;&gt;0,VLOOKUP(A14,[1]ISC.CADETTI!$A$2:$F$37,6,FALSE),)</f>
        <v>0</v>
      </c>
      <c r="H14" s="5">
        <v>5</v>
      </c>
      <c r="I14" s="6"/>
      <c r="J14" s="7">
        <v>11</v>
      </c>
    </row>
    <row r="15" spans="1:10" x14ac:dyDescent="0.2">
      <c r="A15" s="5"/>
      <c r="B15" s="5">
        <f t="shared" si="0"/>
        <v>0</v>
      </c>
      <c r="C15" s="5">
        <f>IF(A15&lt;&gt;0,VLOOKUP(A15,[1]ISC.CADETTI!$A$2:$F$37,2,FALSE),)</f>
        <v>0</v>
      </c>
      <c r="D15" s="5">
        <f>IF(A15&lt;&gt;0,VLOOKUP(A15,[1]ISC.CADETTI!$A$2:$F$37,3,FALSE),)</f>
        <v>0</v>
      </c>
      <c r="E15" s="21">
        <f>IF(A15&lt;&gt;0,VLOOKUP(A15,[1]ISC.CADETTI!$A$2:$F$37,4,FALSE),)</f>
        <v>0</v>
      </c>
      <c r="F15" s="5" t="s">
        <v>16</v>
      </c>
      <c r="G15" s="5">
        <f>IF(A15&lt;&gt;0,VLOOKUP(A15,[1]ISC.CADETTI!$A$2:$F$37,6,FALSE),)</f>
        <v>0</v>
      </c>
      <c r="H15" s="5">
        <v>4</v>
      </c>
      <c r="I15" s="6"/>
      <c r="J15" s="7">
        <v>12</v>
      </c>
    </row>
    <row r="16" spans="1:10" x14ac:dyDescent="0.2">
      <c r="A16" s="5"/>
      <c r="B16" s="5">
        <f t="shared" si="0"/>
        <v>0</v>
      </c>
      <c r="C16" s="5">
        <f>IF(A16&lt;&gt;0,VLOOKUP(A16,[1]ISC.CADETTI!$A$2:$F$37,2,FALSE),)</f>
        <v>0</v>
      </c>
      <c r="D16" s="5">
        <f>IF(A16&lt;&gt;0,VLOOKUP(A16,[1]ISC.CADETTI!$A$2:$F$37,3,FALSE),)</f>
        <v>0</v>
      </c>
      <c r="E16" s="21">
        <f>IF(A16&lt;&gt;0,VLOOKUP(A16,[1]ISC.CADETTI!$A$2:$F$37,4,FALSE),)</f>
        <v>0</v>
      </c>
      <c r="F16" s="5" t="s">
        <v>16</v>
      </c>
      <c r="G16" s="5">
        <f>IF(A16&lt;&gt;0,VLOOKUP(A16,[1]ISC.CADETTI!$A$2:$F$37,6,FALSE),)</f>
        <v>0</v>
      </c>
      <c r="H16" s="5">
        <v>3</v>
      </c>
      <c r="I16" s="6"/>
      <c r="J16" s="7">
        <v>13</v>
      </c>
    </row>
    <row r="17" spans="1:10" x14ac:dyDescent="0.2">
      <c r="A17" s="5"/>
      <c r="B17" s="5">
        <f t="shared" si="0"/>
        <v>0</v>
      </c>
      <c r="C17" s="5">
        <f>IF(A17&lt;&gt;0,VLOOKUP(A17,[1]ISC.CADETTI!$A$2:$F$37,2,FALSE),)</f>
        <v>0</v>
      </c>
      <c r="D17" s="5">
        <f>IF(A17&lt;&gt;0,VLOOKUP(A17,[1]ISC.CADETTI!$A$2:$F$37,3,FALSE),)</f>
        <v>0</v>
      </c>
      <c r="E17" s="21">
        <f>IF(A17&lt;&gt;0,VLOOKUP(A17,[1]ISC.CADETTI!$A$2:$F$37,4,FALSE),)</f>
        <v>0</v>
      </c>
      <c r="F17" s="5" t="s">
        <v>16</v>
      </c>
      <c r="G17" s="5">
        <f>IF(A17&lt;&gt;0,VLOOKUP(A17,[1]ISC.CADETTI!$A$2:$F$37,6,FALSE),)</f>
        <v>0</v>
      </c>
      <c r="H17" s="5">
        <v>2</v>
      </c>
      <c r="I17" s="6"/>
      <c r="J17" s="7">
        <v>14</v>
      </c>
    </row>
    <row r="18" spans="1:10" x14ac:dyDescent="0.2">
      <c r="A18" s="5"/>
      <c r="B18" s="5">
        <f t="shared" si="0"/>
        <v>0</v>
      </c>
      <c r="C18" s="5">
        <f>IF(A18&lt;&gt;0,VLOOKUP(A18,[1]ISC.CADETTI!$A$2:$F$37,2,FALSE),)</f>
        <v>0</v>
      </c>
      <c r="D18" s="5">
        <f>IF(A18&lt;&gt;0,VLOOKUP(A18,[1]ISC.CADETTI!$A$2:$F$37,3,FALSE),)</f>
        <v>0</v>
      </c>
      <c r="E18" s="21">
        <f>IF(A18&lt;&gt;0,VLOOKUP(A18,[1]ISC.CADETTI!$A$2:$F$37,4,FALSE),)</f>
        <v>0</v>
      </c>
      <c r="F18" s="5" t="s">
        <v>16</v>
      </c>
      <c r="G18" s="5">
        <f>IF(A18&lt;&gt;0,VLOOKUP(A18,[1]ISC.CADETTI!$A$2:$F$37,6,FALSE),)</f>
        <v>0</v>
      </c>
      <c r="H18" s="5">
        <v>1</v>
      </c>
      <c r="I18" s="6"/>
      <c r="J18" s="7">
        <v>15</v>
      </c>
    </row>
    <row r="19" spans="1:10" x14ac:dyDescent="0.2">
      <c r="A19" s="5"/>
      <c r="B19" s="5">
        <f t="shared" si="0"/>
        <v>0</v>
      </c>
      <c r="C19" s="5">
        <f>IF(A19&lt;&gt;0,VLOOKUP(A19,[1]ISC.CADETTI!$A$2:$F$37,2,FALSE),)</f>
        <v>0</v>
      </c>
      <c r="D19" s="5">
        <f>IF(A19&lt;&gt;0,VLOOKUP(A19,[1]ISC.CADETTI!$A$2:$F$37,3,FALSE),)</f>
        <v>0</v>
      </c>
      <c r="E19" s="21">
        <f>IF(A19&lt;&gt;0,VLOOKUP(A19,[1]ISC.CADETTI!$A$2:$F$37,4,FALSE),)</f>
        <v>0</v>
      </c>
      <c r="F19" s="5" t="s">
        <v>16</v>
      </c>
      <c r="G19" s="5">
        <f>IF(A19&lt;&gt;0,VLOOKUP(A19,[1]ISC.CADETTI!$A$2:$F$37,6,FALSE),)</f>
        <v>0</v>
      </c>
      <c r="H19" s="5">
        <v>1</v>
      </c>
      <c r="I19" s="6"/>
      <c r="J19" s="7">
        <v>16</v>
      </c>
    </row>
    <row r="20" spans="1:10" x14ac:dyDescent="0.2">
      <c r="A20" s="5"/>
      <c r="B20" s="5">
        <f t="shared" si="0"/>
        <v>0</v>
      </c>
      <c r="C20" s="5">
        <f>IF(A20&lt;&gt;0,VLOOKUP(A20,[1]ISC.CADETTI!$A$2:$F$37,2,FALSE),)</f>
        <v>0</v>
      </c>
      <c r="D20" s="5">
        <f>IF(A20&lt;&gt;0,VLOOKUP(A20,[1]ISC.CADETTI!$A$2:$F$37,3,FALSE),)</f>
        <v>0</v>
      </c>
      <c r="E20" s="21">
        <f>IF(A20&lt;&gt;0,VLOOKUP(A20,[1]ISC.CADETTI!$A$2:$F$37,4,FALSE),)</f>
        <v>0</v>
      </c>
      <c r="F20" s="5" t="s">
        <v>16</v>
      </c>
      <c r="G20" s="5">
        <f>IF(A20&lt;&gt;0,VLOOKUP(A20,[1]ISC.CADETTI!$A$2:$F$37,6,FALSE),)</f>
        <v>0</v>
      </c>
      <c r="H20" s="5">
        <v>1</v>
      </c>
      <c r="I20" s="6"/>
      <c r="J20" s="7">
        <v>17</v>
      </c>
    </row>
    <row r="21" spans="1:10" x14ac:dyDescent="0.2">
      <c r="A21" s="5"/>
      <c r="B21" s="5">
        <f t="shared" si="0"/>
        <v>0</v>
      </c>
      <c r="C21" s="5">
        <f>IF(A21&lt;&gt;0,VLOOKUP(A21,[2]ISC.CADETTI!$A$2:$F$37,2,FALSE),)</f>
        <v>0</v>
      </c>
      <c r="D21" s="5">
        <f>IF(A21&lt;&gt;0,VLOOKUP(A21,[2]ISC.CADETTI!$A$2:$F$37,3,FALSE),)</f>
        <v>0</v>
      </c>
      <c r="E21" s="21">
        <f>IF(A21&lt;&gt;0,VLOOKUP(A21,[2]ISC.CADETTI!$A$2:$F$37,4,FALSE),)</f>
        <v>0</v>
      </c>
      <c r="F21" s="5">
        <f>IF(A21&lt;&gt;0,VLOOKUP(A21,[2]ISC.CADETTI!$A$2:$F$37,5,FALSE),)</f>
        <v>0</v>
      </c>
      <c r="G21" s="5">
        <f>IF(A21&lt;&gt;0,VLOOKUP(A21,[2]ISC.CADETTI!$A$2:$F$37,6,FALSE),)</f>
        <v>0</v>
      </c>
      <c r="H21" s="5">
        <f t="shared" ref="H21:H39" si="1">IF(A21&lt;&gt;"",IF(H20&gt;1,H20-1,1),)</f>
        <v>0</v>
      </c>
      <c r="I21" s="6"/>
      <c r="J21" s="7">
        <v>18</v>
      </c>
    </row>
    <row r="22" spans="1:10" x14ac:dyDescent="0.2">
      <c r="A22" s="5"/>
      <c r="B22" s="5">
        <f t="shared" si="0"/>
        <v>0</v>
      </c>
      <c r="C22" s="5">
        <f>IF(A22&lt;&gt;0,VLOOKUP(A22,[2]ISC.CADETTI!$A$2:$F$37,2,FALSE),)</f>
        <v>0</v>
      </c>
      <c r="D22" s="5">
        <f>IF(A22&lt;&gt;0,VLOOKUP(A22,[2]ISC.CADETTI!$A$2:$F$37,3,FALSE),)</f>
        <v>0</v>
      </c>
      <c r="E22" s="21">
        <f>IF(A22&lt;&gt;0,VLOOKUP(A22,[2]ISC.CADETTI!$A$2:$F$37,4,FALSE),)</f>
        <v>0</v>
      </c>
      <c r="F22" s="5">
        <f>IF(A22&lt;&gt;0,VLOOKUP(A22,[2]ISC.CADETTI!$A$2:$F$37,5,FALSE),)</f>
        <v>0</v>
      </c>
      <c r="G22" s="5">
        <f>IF(A22&lt;&gt;0,VLOOKUP(A22,[2]ISC.CADETTI!$A$2:$F$37,6,FALSE),)</f>
        <v>0</v>
      </c>
      <c r="H22" s="5">
        <f t="shared" si="1"/>
        <v>0</v>
      </c>
      <c r="I22" s="6"/>
      <c r="J22" s="7">
        <v>19</v>
      </c>
    </row>
    <row r="23" spans="1:10" x14ac:dyDescent="0.2">
      <c r="A23" s="5"/>
      <c r="B23" s="5">
        <f t="shared" si="0"/>
        <v>0</v>
      </c>
      <c r="C23" s="5">
        <f>IF(A23&lt;&gt;0,VLOOKUP(A23,[2]ISC.CADETTI!$A$2:$F$37,2,FALSE),)</f>
        <v>0</v>
      </c>
      <c r="D23" s="5">
        <f>IF(A23&lt;&gt;0,VLOOKUP(A23,[2]ISC.CADETTI!$A$2:$F$37,3,FALSE),)</f>
        <v>0</v>
      </c>
      <c r="E23" s="21">
        <f>IF(A23&lt;&gt;0,VLOOKUP(A23,[2]ISC.CADETTI!$A$2:$F$37,4,FALSE),)</f>
        <v>0</v>
      </c>
      <c r="F23" s="5">
        <f>IF(A23&lt;&gt;0,VLOOKUP(A23,[2]ISC.CADETTI!$A$2:$F$37,5,FALSE),)</f>
        <v>0</v>
      </c>
      <c r="G23" s="5">
        <f>IF(A23&lt;&gt;0,VLOOKUP(A23,[2]ISC.CADETTI!$A$2:$F$37,6,FALSE),)</f>
        <v>0</v>
      </c>
      <c r="H23" s="5">
        <f t="shared" si="1"/>
        <v>0</v>
      </c>
      <c r="I23" s="6"/>
      <c r="J23" s="7">
        <v>20</v>
      </c>
    </row>
    <row r="24" spans="1:10" x14ac:dyDescent="0.2">
      <c r="A24" s="5"/>
      <c r="B24" s="5">
        <f t="shared" si="0"/>
        <v>0</v>
      </c>
      <c r="C24" s="5">
        <f>IF(A24&lt;&gt;0,VLOOKUP(A24,[2]ISC.CADETTI!$A$2:$F$37,2,FALSE),)</f>
        <v>0</v>
      </c>
      <c r="D24" s="5">
        <f>IF(A24&lt;&gt;0,VLOOKUP(A24,[2]ISC.CADETTI!$A$2:$F$37,3,FALSE),)</f>
        <v>0</v>
      </c>
      <c r="E24" s="21">
        <f>IF(A24&lt;&gt;0,VLOOKUP(A24,[2]ISC.CADETTI!$A$2:$F$37,4,FALSE),)</f>
        <v>0</v>
      </c>
      <c r="F24" s="5">
        <f>IF(A24&lt;&gt;0,VLOOKUP(A24,[2]ISC.CADETTI!$A$2:$F$37,5,FALSE),)</f>
        <v>0</v>
      </c>
      <c r="G24" s="5">
        <f>IF(A24&lt;&gt;0,VLOOKUP(A24,[2]ISC.CADETTI!$A$2:$F$37,6,FALSE),)</f>
        <v>0</v>
      </c>
      <c r="H24" s="5">
        <f t="shared" si="1"/>
        <v>0</v>
      </c>
      <c r="I24" s="6"/>
      <c r="J24" s="7">
        <v>21</v>
      </c>
    </row>
    <row r="25" spans="1:10" x14ac:dyDescent="0.2">
      <c r="A25" s="5"/>
      <c r="B25" s="5">
        <f t="shared" si="0"/>
        <v>0</v>
      </c>
      <c r="C25" s="5">
        <f>IF(A25&lt;&gt;0,VLOOKUP(A25,[2]ISC.CADETTI!$A$2:$F$37,2,FALSE),)</f>
        <v>0</v>
      </c>
      <c r="D25" s="5">
        <f>IF(A25&lt;&gt;0,VLOOKUP(A25,[2]ISC.CADETTI!$A$2:$F$37,3,FALSE),)</f>
        <v>0</v>
      </c>
      <c r="E25" s="21">
        <f>IF(A25&lt;&gt;0,VLOOKUP(A25,[2]ISC.CADETTI!$A$2:$F$37,4,FALSE),)</f>
        <v>0</v>
      </c>
      <c r="F25" s="5">
        <f>IF(A25&lt;&gt;0,VLOOKUP(A25,[2]ISC.CADETTI!$A$2:$F$37,5,FALSE),)</f>
        <v>0</v>
      </c>
      <c r="G25" s="5">
        <f>IF(A25&lt;&gt;0,VLOOKUP(A25,[2]ISC.CADETTI!$A$2:$F$37,6,FALSE),)</f>
        <v>0</v>
      </c>
      <c r="H25" s="5">
        <f t="shared" si="1"/>
        <v>0</v>
      </c>
      <c r="I25" s="6"/>
      <c r="J25" s="7">
        <v>22</v>
      </c>
    </row>
    <row r="26" spans="1:10" x14ac:dyDescent="0.2">
      <c r="A26" s="5"/>
      <c r="B26" s="5">
        <f t="shared" si="0"/>
        <v>0</v>
      </c>
      <c r="C26" s="5">
        <f>IF(A26&lt;&gt;0,VLOOKUP(A26,[2]ISC.CADETTI!$A$2:$F$37,2,FALSE),)</f>
        <v>0</v>
      </c>
      <c r="D26" s="5">
        <f>IF(A26&lt;&gt;0,VLOOKUP(A26,[2]ISC.CADETTI!$A$2:$F$37,3,FALSE),)</f>
        <v>0</v>
      </c>
      <c r="E26" s="21">
        <f>IF(A26&lt;&gt;0,VLOOKUP(A26,[2]ISC.CADETTI!$A$2:$F$37,4,FALSE),)</f>
        <v>0</v>
      </c>
      <c r="F26" s="5">
        <f>IF(A26&lt;&gt;0,VLOOKUP(A26,[2]ISC.CADETTI!$A$2:$F$37,5,FALSE),)</f>
        <v>0</v>
      </c>
      <c r="G26" s="5">
        <f>IF(A26&lt;&gt;0,VLOOKUP(A26,[2]ISC.CADETTI!$A$2:$F$37,6,FALSE),)</f>
        <v>0</v>
      </c>
      <c r="H26" s="5">
        <f t="shared" si="1"/>
        <v>0</v>
      </c>
      <c r="I26" s="6"/>
      <c r="J26" s="7">
        <v>23</v>
      </c>
    </row>
    <row r="27" spans="1:10" x14ac:dyDescent="0.2">
      <c r="A27" s="5"/>
      <c r="B27" s="5">
        <f t="shared" si="0"/>
        <v>0</v>
      </c>
      <c r="C27" s="5">
        <f>IF(A27&lt;&gt;0,VLOOKUP(A27,[2]ISC.CADETTI!$A$2:$F$37,2,FALSE),)</f>
        <v>0</v>
      </c>
      <c r="D27" s="5">
        <f>IF(A27&lt;&gt;0,VLOOKUP(A27,[2]ISC.CADETTI!$A$2:$F$37,3,FALSE),)</f>
        <v>0</v>
      </c>
      <c r="E27" s="21">
        <f>IF(A27&lt;&gt;0,VLOOKUP(A27,[2]ISC.CADETTI!$A$2:$F$37,4,FALSE),)</f>
        <v>0</v>
      </c>
      <c r="F27" s="5">
        <f>IF(A27&lt;&gt;0,VLOOKUP(A27,[2]ISC.CADETTI!$A$2:$F$37,5,FALSE),)</f>
        <v>0</v>
      </c>
      <c r="G27" s="5">
        <f>IF(A27&lt;&gt;0,VLOOKUP(A27,[2]ISC.CADETTI!$A$2:$F$37,6,FALSE),)</f>
        <v>0</v>
      </c>
      <c r="H27" s="5">
        <f t="shared" si="1"/>
        <v>0</v>
      </c>
      <c r="I27" s="6"/>
      <c r="J27" s="7">
        <v>24</v>
      </c>
    </row>
    <row r="28" spans="1:10" x14ac:dyDescent="0.2">
      <c r="A28" s="5"/>
      <c r="B28" s="5">
        <f t="shared" si="0"/>
        <v>0</v>
      </c>
      <c r="C28" s="5">
        <f>IF(A28&lt;&gt;0,VLOOKUP(A28,[2]ISC.CADETTI!$A$2:$F$37,2,FALSE),)</f>
        <v>0</v>
      </c>
      <c r="D28" s="5">
        <f>IF(A28&lt;&gt;0,VLOOKUP(A28,[2]ISC.CADETTI!$A$2:$F$37,3,FALSE),)</f>
        <v>0</v>
      </c>
      <c r="E28" s="21">
        <f>IF(A28&lt;&gt;0,VLOOKUP(A28,[2]ISC.CADETTI!$A$2:$F$37,4,FALSE),)</f>
        <v>0</v>
      </c>
      <c r="F28" s="5">
        <f>IF(A28&lt;&gt;0,VLOOKUP(A28,[2]ISC.CADETTI!$A$2:$F$37,5,FALSE),)</f>
        <v>0</v>
      </c>
      <c r="G28" s="5">
        <f>IF(A28&lt;&gt;0,VLOOKUP(A28,[2]ISC.CADETTI!$A$2:$F$37,6,FALSE),)</f>
        <v>0</v>
      </c>
      <c r="H28" s="5">
        <f t="shared" si="1"/>
        <v>0</v>
      </c>
      <c r="I28" s="6"/>
      <c r="J28" s="7">
        <v>25</v>
      </c>
    </row>
    <row r="29" spans="1:10" x14ac:dyDescent="0.2">
      <c r="A29" s="5"/>
      <c r="B29" s="5">
        <f t="shared" si="0"/>
        <v>0</v>
      </c>
      <c r="C29" s="5">
        <f>IF(A29&lt;&gt;0,VLOOKUP(A29,[2]ISC.CADETTI!$A$2:$F$37,2,FALSE),)</f>
        <v>0</v>
      </c>
      <c r="D29" s="5">
        <f>IF(A29&lt;&gt;0,VLOOKUP(A29,[2]ISC.CADETTI!$A$2:$F$37,3,FALSE),)</f>
        <v>0</v>
      </c>
      <c r="E29" s="21">
        <f>IF(A29&lt;&gt;0,VLOOKUP(A29,[2]ISC.CADETTI!$A$2:$F$37,4,FALSE),)</f>
        <v>0</v>
      </c>
      <c r="F29" s="5">
        <f>IF(A29&lt;&gt;0,VLOOKUP(A29,[2]ISC.CADETTI!$A$2:$F$37,5,FALSE),)</f>
        <v>0</v>
      </c>
      <c r="G29" s="5">
        <f>IF(A29&lt;&gt;0,VLOOKUP(A29,[2]ISC.CADETTI!$A$2:$F$37,6,FALSE),)</f>
        <v>0</v>
      </c>
      <c r="H29" s="5">
        <f t="shared" si="1"/>
        <v>0</v>
      </c>
      <c r="I29" s="6"/>
      <c r="J29" s="7">
        <v>26</v>
      </c>
    </row>
    <row r="30" spans="1:10" x14ac:dyDescent="0.2">
      <c r="A30" s="5"/>
      <c r="B30" s="5">
        <f t="shared" si="0"/>
        <v>0</v>
      </c>
      <c r="C30" s="5">
        <f>IF(A30&lt;&gt;0,VLOOKUP(A30,[2]ISC.CADETTI!$A$2:$F$37,2,FALSE),)</f>
        <v>0</v>
      </c>
      <c r="D30" s="5">
        <f>IF(A30&lt;&gt;0,VLOOKUP(A30,[2]ISC.CADETTI!$A$2:$F$37,3,FALSE),)</f>
        <v>0</v>
      </c>
      <c r="E30" s="21">
        <f>IF(A30&lt;&gt;0,VLOOKUP(A30,[2]ISC.CADETTI!$A$2:$F$37,4,FALSE),)</f>
        <v>0</v>
      </c>
      <c r="F30" s="5">
        <f>IF(A30&lt;&gt;0,VLOOKUP(A30,[2]ISC.CADETTI!$A$2:$F$37,5,FALSE),)</f>
        <v>0</v>
      </c>
      <c r="G30" s="5">
        <f>IF(A30&lt;&gt;0,VLOOKUP(A30,[2]ISC.CADETTI!$A$2:$F$37,6,FALSE),)</f>
        <v>0</v>
      </c>
      <c r="H30" s="5">
        <f t="shared" si="1"/>
        <v>0</v>
      </c>
      <c r="I30" s="6"/>
      <c r="J30" s="7">
        <v>27</v>
      </c>
    </row>
    <row r="31" spans="1:10" x14ac:dyDescent="0.2">
      <c r="A31" s="5"/>
      <c r="B31" s="5">
        <f t="shared" si="0"/>
        <v>0</v>
      </c>
      <c r="C31" s="5">
        <f>IF(A31&lt;&gt;0,VLOOKUP(A31,[2]ISC.CADETTI!$A$2:$F$37,2,FALSE),)</f>
        <v>0</v>
      </c>
      <c r="D31" s="5">
        <f>IF(A31&lt;&gt;0,VLOOKUP(A31,[2]ISC.CADETTI!$A$2:$F$37,3,FALSE),)</f>
        <v>0</v>
      </c>
      <c r="E31" s="21">
        <f>IF(A31&lt;&gt;0,VLOOKUP(A31,[2]ISC.CADETTI!$A$2:$F$37,4,FALSE),)</f>
        <v>0</v>
      </c>
      <c r="F31" s="5">
        <f>IF(A31&lt;&gt;0,VLOOKUP(A31,[2]ISC.CADETTI!$A$2:$F$37,5,FALSE),)</f>
        <v>0</v>
      </c>
      <c r="G31" s="5">
        <f>IF(A31&lt;&gt;0,VLOOKUP(A31,[2]ISC.CADETTI!$A$2:$F$37,6,FALSE),)</f>
        <v>0</v>
      </c>
      <c r="H31" s="5">
        <f t="shared" si="1"/>
        <v>0</v>
      </c>
      <c r="I31" s="6"/>
      <c r="J31" s="7">
        <v>28</v>
      </c>
    </row>
    <row r="32" spans="1:10" x14ac:dyDescent="0.2">
      <c r="A32" s="5"/>
      <c r="B32" s="5">
        <f t="shared" si="0"/>
        <v>0</v>
      </c>
      <c r="C32" s="5">
        <f>IF(A32&lt;&gt;0,VLOOKUP(A32,[2]ISC.CADETTI!$A$2:$F$37,2,FALSE),)</f>
        <v>0</v>
      </c>
      <c r="D32" s="5">
        <f>IF(A32&lt;&gt;0,VLOOKUP(A32,[2]ISC.CADETTI!$A$2:$F$37,3,FALSE),)</f>
        <v>0</v>
      </c>
      <c r="E32" s="21">
        <f>IF(A32&lt;&gt;0,VLOOKUP(A32,[2]ISC.CADETTI!$A$2:$F$37,4,FALSE),)</f>
        <v>0</v>
      </c>
      <c r="F32" s="5">
        <f>IF(A32&lt;&gt;0,VLOOKUP(A32,[2]ISC.CADETTI!$A$2:$F$37,5,FALSE),)</f>
        <v>0</v>
      </c>
      <c r="G32" s="5">
        <f>IF(A32&lt;&gt;0,VLOOKUP(A32,[2]ISC.CADETTI!$A$2:$F$37,6,FALSE),)</f>
        <v>0</v>
      </c>
      <c r="H32" s="5">
        <f t="shared" si="1"/>
        <v>0</v>
      </c>
      <c r="I32" s="6"/>
      <c r="J32" s="7">
        <v>29</v>
      </c>
    </row>
    <row r="33" spans="1:10" x14ac:dyDescent="0.2">
      <c r="A33" s="5"/>
      <c r="B33" s="5">
        <f t="shared" si="0"/>
        <v>0</v>
      </c>
      <c r="C33" s="5">
        <f>IF(A33&lt;&gt;0,VLOOKUP(A33,[2]ISC.CADETTI!$A$2:$F$37,2,FALSE),)</f>
        <v>0</v>
      </c>
      <c r="D33" s="5">
        <f>IF(A33&lt;&gt;0,VLOOKUP(A33,[2]ISC.CADETTI!$A$2:$F$37,3,FALSE),)</f>
        <v>0</v>
      </c>
      <c r="E33" s="21">
        <f>IF(A33&lt;&gt;0,VLOOKUP(A33,[2]ISC.CADETTI!$A$2:$F$37,4,FALSE),)</f>
        <v>0</v>
      </c>
      <c r="F33" s="5">
        <f>IF(A33&lt;&gt;0,VLOOKUP(A33,[2]ISC.CADETTI!$A$2:$F$37,5,FALSE),)</f>
        <v>0</v>
      </c>
      <c r="G33" s="5">
        <f>IF(A33&lt;&gt;0,VLOOKUP(A33,[2]ISC.CADETTI!$A$2:$F$37,6,FALSE),)</f>
        <v>0</v>
      </c>
      <c r="H33" s="5">
        <f t="shared" si="1"/>
        <v>0</v>
      </c>
      <c r="I33" s="6"/>
      <c r="J33" s="7">
        <v>30</v>
      </c>
    </row>
    <row r="34" spans="1:10" x14ac:dyDescent="0.2">
      <c r="A34" s="5"/>
      <c r="B34" s="5">
        <f t="shared" si="0"/>
        <v>0</v>
      </c>
      <c r="C34" s="5">
        <f>IF(A34&lt;&gt;0,VLOOKUP(A34,[2]ISC.CADETTI!$A$2:$F$37,2,FALSE),)</f>
        <v>0</v>
      </c>
      <c r="D34" s="5">
        <f>IF(A34&lt;&gt;0,VLOOKUP(A34,[2]ISC.CADETTI!$A$2:$F$37,3,FALSE),)</f>
        <v>0</v>
      </c>
      <c r="E34" s="21">
        <f>IF(A34&lt;&gt;0,VLOOKUP(A34,[2]ISC.CADETTI!$A$2:$F$37,4,FALSE),)</f>
        <v>0</v>
      </c>
      <c r="F34" s="5">
        <f>IF(A34&lt;&gt;0,VLOOKUP(A34,[2]ISC.CADETTI!$A$2:$F$37,5,FALSE),)</f>
        <v>0</v>
      </c>
      <c r="G34" s="5">
        <f>IF(A34&lt;&gt;0,VLOOKUP(A34,[2]ISC.CADETTI!$A$2:$F$37,6,FALSE),)</f>
        <v>0</v>
      </c>
      <c r="H34" s="5">
        <f t="shared" si="1"/>
        <v>0</v>
      </c>
      <c r="I34" s="6"/>
      <c r="J34" s="7">
        <v>31</v>
      </c>
    </row>
    <row r="35" spans="1:10" x14ac:dyDescent="0.2">
      <c r="A35" s="5"/>
      <c r="B35" s="5">
        <f t="shared" si="0"/>
        <v>0</v>
      </c>
      <c r="C35" s="5">
        <f>IF(A35&lt;&gt;0,VLOOKUP(A35,[2]ISC.CADETTI!$A$2:$F$37,2,FALSE),)</f>
        <v>0</v>
      </c>
      <c r="D35" s="5">
        <f>IF(A35&lt;&gt;0,VLOOKUP(A35,[2]ISC.CADETTI!$A$2:$F$37,3,FALSE),)</f>
        <v>0</v>
      </c>
      <c r="E35" s="21">
        <f>IF(A35&lt;&gt;0,VLOOKUP(A35,[2]ISC.CADETTI!$A$2:$F$37,4,FALSE),)</f>
        <v>0</v>
      </c>
      <c r="F35" s="5">
        <f>IF(A35&lt;&gt;0,VLOOKUP(A35,[2]ISC.CADETTI!$A$2:$F$37,5,FALSE),)</f>
        <v>0</v>
      </c>
      <c r="G35" s="5">
        <f>IF(A35&lt;&gt;0,VLOOKUP(A35,[2]ISC.CADETTI!$A$2:$F$37,6,FALSE),)</f>
        <v>0</v>
      </c>
      <c r="H35" s="5">
        <f t="shared" si="1"/>
        <v>0</v>
      </c>
      <c r="I35" s="6"/>
      <c r="J35" s="7">
        <v>32</v>
      </c>
    </row>
    <row r="36" spans="1:10" x14ac:dyDescent="0.2">
      <c r="A36" s="5"/>
      <c r="B36" s="5">
        <f t="shared" si="0"/>
        <v>0</v>
      </c>
      <c r="C36" s="5">
        <f>IF(A36&lt;&gt;0,VLOOKUP(A36,[2]ISC.CADETTI!$A$2:$F$37,2,FALSE),)</f>
        <v>0</v>
      </c>
      <c r="D36" s="5">
        <f>IF(A36&lt;&gt;0,VLOOKUP(A36,[2]ISC.CADETTI!$A$2:$F$37,3,FALSE),)</f>
        <v>0</v>
      </c>
      <c r="E36" s="21">
        <f>IF(A36&lt;&gt;0,VLOOKUP(A36,[2]ISC.CADETTI!$A$2:$F$37,4,FALSE),)</f>
        <v>0</v>
      </c>
      <c r="F36" s="5">
        <f>IF(A36&lt;&gt;0,VLOOKUP(A36,[2]ISC.CADETTI!$A$2:$F$37,5,FALSE),)</f>
        <v>0</v>
      </c>
      <c r="G36" s="5">
        <f>IF(A36&lt;&gt;0,VLOOKUP(A36,[2]ISC.CADETTI!$A$2:$F$37,6,FALSE),)</f>
        <v>0</v>
      </c>
      <c r="H36" s="5">
        <f t="shared" si="1"/>
        <v>0</v>
      </c>
      <c r="I36" s="6"/>
      <c r="J36" s="7">
        <v>33</v>
      </c>
    </row>
    <row r="37" spans="1:10" x14ac:dyDescent="0.2">
      <c r="A37" s="5"/>
      <c r="B37" s="5">
        <f t="shared" si="0"/>
        <v>0</v>
      </c>
      <c r="C37" s="5">
        <f>IF(A37&lt;&gt;0,VLOOKUP(A37,[2]ISC.CADETTI!$A$2:$F$37,2,FALSE),)</f>
        <v>0</v>
      </c>
      <c r="D37" s="5">
        <f>IF(A37&lt;&gt;0,VLOOKUP(A37,[2]ISC.CADETTI!$A$2:$F$37,3,FALSE),)</f>
        <v>0</v>
      </c>
      <c r="E37" s="21">
        <f>IF(A37&lt;&gt;0,VLOOKUP(A37,[2]ISC.CADETTI!$A$2:$F$37,4,FALSE),)</f>
        <v>0</v>
      </c>
      <c r="F37" s="5">
        <f>IF(A37&lt;&gt;0,VLOOKUP(A37,[2]ISC.CADETTI!$A$2:$F$37,5,FALSE),)</f>
        <v>0</v>
      </c>
      <c r="G37" s="5">
        <f>IF(A37&lt;&gt;0,VLOOKUP(A37,[2]ISC.CADETTI!$A$2:$F$37,6,FALSE),)</f>
        <v>0</v>
      </c>
      <c r="H37" s="5">
        <f t="shared" si="1"/>
        <v>0</v>
      </c>
      <c r="I37" s="6"/>
      <c r="J37" s="7">
        <v>34</v>
      </c>
    </row>
    <row r="38" spans="1:10" x14ac:dyDescent="0.2">
      <c r="A38" s="5"/>
      <c r="B38" s="5">
        <f t="shared" si="0"/>
        <v>0</v>
      </c>
      <c r="C38" s="5">
        <f>IF(A38&lt;&gt;0,VLOOKUP(A38,[2]ISC.CADETTI!$A$2:$F$37,2,FALSE),)</f>
        <v>0</v>
      </c>
      <c r="D38" s="5">
        <f>IF(A38&lt;&gt;0,VLOOKUP(A38,[2]ISC.CADETTI!$A$2:$F$37,3,FALSE),)</f>
        <v>0</v>
      </c>
      <c r="E38" s="21">
        <f>IF(A38&lt;&gt;0,VLOOKUP(A38,[2]ISC.CADETTI!$A$2:$F$37,4,FALSE),)</f>
        <v>0</v>
      </c>
      <c r="F38" s="5">
        <f>IF(A38&lt;&gt;0,VLOOKUP(A38,[2]ISC.CADETTI!$A$2:$F$37,5,FALSE),)</f>
        <v>0</v>
      </c>
      <c r="G38" s="5">
        <f>IF(A38&lt;&gt;0,VLOOKUP(A38,[2]ISC.CADETTI!$A$2:$F$37,6,FALSE),)</f>
        <v>0</v>
      </c>
      <c r="H38" s="5">
        <f t="shared" si="1"/>
        <v>0</v>
      </c>
      <c r="I38" s="6"/>
      <c r="J38" s="7">
        <v>35</v>
      </c>
    </row>
    <row r="39" spans="1:10" x14ac:dyDescent="0.2">
      <c r="A39" s="5"/>
      <c r="B39" s="5">
        <f t="shared" si="0"/>
        <v>0</v>
      </c>
      <c r="C39" s="5">
        <f>IF(A39&lt;&gt;0,VLOOKUP(A39,[2]ISC.CADETTI!$A$2:$F$37,2,FALSE),)</f>
        <v>0</v>
      </c>
      <c r="D39" s="5">
        <f>IF(A39&lt;&gt;0,VLOOKUP(A39,[2]ISC.CADETTI!$A$2:$F$37,3,FALSE),)</f>
        <v>0</v>
      </c>
      <c r="E39" s="21">
        <f>IF(A39&lt;&gt;0,VLOOKUP(A39,[2]ISC.CADETTI!$A$2:$F$37,4,FALSE),)</f>
        <v>0</v>
      </c>
      <c r="F39" s="5">
        <f>IF(A39&lt;&gt;0,VLOOKUP(A39,[2]ISC.CADETTI!$A$2:$F$37,5,FALSE),)</f>
        <v>0</v>
      </c>
      <c r="G39" s="5">
        <f>IF(A39&lt;&gt;0,VLOOKUP(A39,[2]ISC.CADETTI!$A$2:$F$37,6,FALSE),)</f>
        <v>0</v>
      </c>
      <c r="H39" s="5">
        <f t="shared" si="1"/>
        <v>0</v>
      </c>
      <c r="I39" s="6"/>
      <c r="J39" s="7">
        <v>36</v>
      </c>
    </row>
  </sheetData>
  <phoneticPr fontId="0" type="noConversion"/>
  <printOptions gridLinesSet="0"/>
  <pageMargins left="1.5748031496062993" right="0.31496062992125984" top="0.7" bottom="0.59055118110236227" header="0.26" footer="0.23622047244094491"/>
  <pageSetup paperSize="9" orientation="landscape" horizontalDpi="300" verticalDpi="300" r:id="rId1"/>
  <headerFooter alignWithMargins="0">
    <oddHeader>&amp;L&amp;12Classifica individuale &amp;16CADETTI&amp;RGARA DEL: &amp;D</oddHeader>
    <oddFooter>&amp;LN.G.=PETTORALE&amp;RPagina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27</vt:i4>
      </vt:variant>
      <vt:variant>
        <vt:lpstr>Intervalli denominati</vt:lpstr>
      </vt:variant>
      <vt:variant>
        <vt:i4>22</vt:i4>
      </vt:variant>
    </vt:vector>
  </HeadingPairs>
  <TitlesOfParts>
    <vt:vector size="49" baseType="lpstr">
      <vt:lpstr>CLASS.PULCINI f</vt:lpstr>
      <vt:lpstr>CLASS.PULCINI m</vt:lpstr>
      <vt:lpstr>CLASS.CUCCIOLI.m</vt:lpstr>
      <vt:lpstr>CLASS.CUCCIOLI.f</vt:lpstr>
      <vt:lpstr>CLASS.ESORDIENTI.m</vt:lpstr>
      <vt:lpstr>CLASS.ESORDIENTI.f</vt:lpstr>
      <vt:lpstr>CLASS.RAGAZZI</vt:lpstr>
      <vt:lpstr>CLASS.RAGAZZE</vt:lpstr>
      <vt:lpstr>CLASS.CADETTI</vt:lpstr>
      <vt:lpstr>CLASS.CADETTE</vt:lpstr>
      <vt:lpstr>CLASS.ALLIEVI</vt:lpstr>
      <vt:lpstr>CLASS.ALLIEVE</vt:lpstr>
      <vt:lpstr>CLASS.JUNIOR.m</vt:lpstr>
      <vt:lpstr>CLASS.JUNIOR.f</vt:lpstr>
      <vt:lpstr>CLASS.SENIOR.m</vt:lpstr>
      <vt:lpstr>CLASS.SENIOR.f</vt:lpstr>
      <vt:lpstr>CLASS.AMATORI_A.m</vt:lpstr>
      <vt:lpstr>CLASS.AMATORI_A.f</vt:lpstr>
      <vt:lpstr>CLASS.AMATORI_B.m</vt:lpstr>
      <vt:lpstr>CLASS.AMATORI_B.f</vt:lpstr>
      <vt:lpstr>CLASS.ADULTI.m</vt:lpstr>
      <vt:lpstr>CLASS.ADULTI.f</vt:lpstr>
      <vt:lpstr>CLASS.PIONIERI.m</vt:lpstr>
      <vt:lpstr>CLASS.PIONIERI.f</vt:lpstr>
      <vt:lpstr>SOCIETà</vt:lpstr>
      <vt:lpstr>PUNT.SOC.</vt:lpstr>
      <vt:lpstr>STAMPA CLASS</vt:lpstr>
      <vt:lpstr>CLASS.ADULTI.f!Titoli_stampa</vt:lpstr>
      <vt:lpstr>CLASS.ADULTI.m!Titoli_stampa</vt:lpstr>
      <vt:lpstr>CLASS.ALLIEVE!Titoli_stampa</vt:lpstr>
      <vt:lpstr>CLASS.ALLIEVI!Titoli_stampa</vt:lpstr>
      <vt:lpstr>CLASS.AMATORI_A.f!Titoli_stampa</vt:lpstr>
      <vt:lpstr>CLASS.AMATORI_A.m!Titoli_stampa</vt:lpstr>
      <vt:lpstr>CLASS.AMATORI_B.f!Titoli_stampa</vt:lpstr>
      <vt:lpstr>CLASS.AMATORI_B.m!Titoli_stampa</vt:lpstr>
      <vt:lpstr>CLASS.CADETTE!Titoli_stampa</vt:lpstr>
      <vt:lpstr>CLASS.CADETTI!Titoli_stampa</vt:lpstr>
      <vt:lpstr>CLASS.CUCCIOLI.f!Titoli_stampa</vt:lpstr>
      <vt:lpstr>CLASS.CUCCIOLI.m!Titoli_stampa</vt:lpstr>
      <vt:lpstr>CLASS.ESORDIENTI.f!Titoli_stampa</vt:lpstr>
      <vt:lpstr>CLASS.ESORDIENTI.m!Titoli_stampa</vt:lpstr>
      <vt:lpstr>CLASS.JUNIOR.f!Titoli_stampa</vt:lpstr>
      <vt:lpstr>CLASS.JUNIOR.m!Titoli_stampa</vt:lpstr>
      <vt:lpstr>'CLASS.PULCINI m'!Titoli_stampa</vt:lpstr>
      <vt:lpstr>CLASS.RAGAZZE!Titoli_stampa</vt:lpstr>
      <vt:lpstr>CLASS.RAGAZZI!Titoli_stampa</vt:lpstr>
      <vt:lpstr>CLASS.SENIOR.f!Titoli_stampa</vt:lpstr>
      <vt:lpstr>CLASS.SENIOR.m!Titoli_stampa</vt:lpstr>
      <vt:lpstr>SOCIETà!Titoli_stampa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</dc:creator>
  <cp:lastModifiedBy>Amicidellosport</cp:lastModifiedBy>
  <cp:lastPrinted>2018-04-15T16:02:20Z</cp:lastPrinted>
  <dcterms:created xsi:type="dcterms:W3CDTF">1998-04-12T13:25:05Z</dcterms:created>
  <dcterms:modified xsi:type="dcterms:W3CDTF">2018-04-15T16:11:11Z</dcterms:modified>
</cp:coreProperties>
</file>